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ernandom\Documents\Plantillas personalizadas de Office\BACKUPS CI\CONTRALORIA VIGENCIA 2020\PLAN DE MEJORAMIENTO\"/>
    </mc:Choice>
  </mc:AlternateContent>
  <bookViews>
    <workbookView xWindow="0" yWindow="0" windowWidth="28800" windowHeight="11730"/>
  </bookViews>
  <sheets>
    <sheet name="Hoja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4" i="1" l="1"/>
  <c r="J42" i="1"/>
  <c r="J40" i="1"/>
  <c r="J38" i="1"/>
  <c r="J37" i="1"/>
  <c r="J35" i="1"/>
  <c r="J34" i="1"/>
  <c r="J33" i="1"/>
  <c r="J31" i="1"/>
  <c r="J30" i="1"/>
  <c r="J29" i="1"/>
  <c r="J28" i="1"/>
  <c r="J27" i="1"/>
  <c r="J26" i="1"/>
  <c r="J25" i="1"/>
  <c r="J24" i="1"/>
  <c r="J16" i="1"/>
  <c r="J15" i="1"/>
  <c r="J14" i="1"/>
  <c r="J13" i="1"/>
  <c r="J12" i="1"/>
  <c r="J46" i="1" s="1"/>
</calcChain>
</file>

<file path=xl/comments1.xml><?xml version="1.0" encoding="utf-8"?>
<comments xmlns="http://schemas.openxmlformats.org/spreadsheetml/2006/main">
  <authors>
    <author>laquijano</author>
  </authors>
  <commentList>
    <comment ref="D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E10" authorId="0" shapeId="0">
      <text>
        <r>
          <rPr>
            <b/>
            <sz val="8"/>
            <color indexed="81"/>
            <rFont val="Tahoma"/>
            <family val="2"/>
          </rPr>
          <t>Pasos cuantificables que permitan medir el avance y cumplimiento de la acción de mejoramiento.
Se pueden incluir tantas filas como metas sean necesarios.</t>
        </r>
      </text>
    </comment>
    <comment ref="F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G10" authorId="0" shapeId="0">
      <text>
        <r>
          <rPr>
            <b/>
            <sz val="8"/>
            <color indexed="81"/>
            <rFont val="Tahoma"/>
            <family val="2"/>
          </rPr>
          <t xml:space="preserve">Volumen o tamaño de la meta, establecido en unidades o porcentajes. 
</t>
        </r>
      </text>
    </comment>
    <comment ref="H10" authorId="0" shapeId="0">
      <text>
        <r>
          <rPr>
            <b/>
            <sz val="8"/>
            <color indexed="81"/>
            <rFont val="Tahoma"/>
            <family val="2"/>
          </rPr>
          <t xml:space="preserve">Fecha programada para la iniciación de cada meta </t>
        </r>
        <r>
          <rPr>
            <sz val="8"/>
            <color indexed="81"/>
            <rFont val="Tahoma"/>
            <family val="2"/>
          </rPr>
          <t xml:space="preserve">
</t>
        </r>
      </text>
    </comment>
    <comment ref="I10" authorId="0" shapeId="0">
      <text>
        <r>
          <rPr>
            <b/>
            <sz val="8"/>
            <color indexed="81"/>
            <rFont val="Tahoma"/>
            <family val="2"/>
          </rPr>
          <t xml:space="preserve">Fecha programada para la terminación de cada meta </t>
        </r>
      </text>
    </comment>
    <comment ref="J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List>
</comments>
</file>

<file path=xl/sharedStrings.xml><?xml version="1.0" encoding="utf-8"?>
<sst xmlns="http://schemas.openxmlformats.org/spreadsheetml/2006/main" count="201" uniqueCount="177">
  <si>
    <t>FORMATO No 1</t>
  </si>
  <si>
    <t xml:space="preserve"> INFORMACIÓN SOBRE LOS PLANES DE MEJORAMIENTO </t>
  </si>
  <si>
    <t>Entidad: INSTITUTO DE CASAS FISCALES DEL EJERCITO</t>
  </si>
  <si>
    <t>Representante Legal:  Coronel  RODRIGO ANDRES GAMBA ROJAS</t>
  </si>
  <si>
    <t>NIT: 860,041,247-8</t>
  </si>
  <si>
    <t>Períodos fiscales que cubre: 2020</t>
  </si>
  <si>
    <t>Modalidad de Auditoría: FINANCIERA</t>
  </si>
  <si>
    <t xml:space="preserve">Fecha de Suscripción: </t>
  </si>
  <si>
    <t>Fecha de Evaluación:</t>
  </si>
  <si>
    <t>Código del  Hallazgo</t>
  </si>
  <si>
    <r>
      <t>Descripción hallazgo (</t>
    </r>
    <r>
      <rPr>
        <b/>
        <sz val="10"/>
        <color indexed="9"/>
        <rFont val="Arial"/>
        <family val="2"/>
      </rPr>
      <t xml:space="preserve">No mas de 50 palabras) </t>
    </r>
  </si>
  <si>
    <t>Causa del hallazgo</t>
  </si>
  <si>
    <t>Acción de mejoramiento</t>
  </si>
  <si>
    <t>Descripción de las Metas</t>
  </si>
  <si>
    <t>Denominación de la Unidad de medida de la Meta</t>
  </si>
  <si>
    <t>Unidad de Medida de la Meta</t>
  </si>
  <si>
    <t>Fecha iniciación Metas</t>
  </si>
  <si>
    <t>Fecha terminación Metas</t>
  </si>
  <si>
    <t xml:space="preserve">Plazo en semanas de las Meta </t>
  </si>
  <si>
    <t>Área Responsable</t>
  </si>
  <si>
    <t xml:space="preserve"> 16-2012</t>
  </si>
  <si>
    <r>
      <rPr>
        <b/>
        <sz val="10"/>
        <color indexed="8"/>
        <rFont val="Arial"/>
        <family val="2"/>
      </rPr>
      <t>Administrativa - Aplicación de las Resoluciones de Transferencia de Bienes Inmuebles</t>
    </r>
    <r>
      <rPr>
        <sz val="10"/>
        <color indexed="8"/>
        <rFont val="Arial"/>
        <family val="2"/>
      </rPr>
      <t>: Mediante resolución 114 de 2009, el Director del ICFE y la Resolución No. 3263 de 2009 emanada del Comandante General de las Fuerzas Militares Encargado de las Funciones del MDN, en donde con la primera se transfiere a título gratuito un inmueble de propiedad del ICFE con destino al servicio del Ministerio de Defensa-Ejército Nacional que corresponde a un lote de terreno junto con las trece edificaciones propiedad del Instituto ubicado en la AK 50 No. 18 A 46 Interior 2 y la segunda transfiere a título gratuito un inmueble para el servicio del ICFE área de terreno ubicada en el lote de mayor extensión denominado "Trece o Cantón Norte", ubicado en la carrera 7 No. 102-51 de la ciudad de Bogotá D.C., se evidencia:. Con respecto a la Resolución No 114 de 2009 se dio cumplimiento por parte del ICFE de transferir a título gratuito los inmuebles anteriormente enunciados, tal como se muestra en los siguientes registros contables, efectuados con fecha junio de 2010: Un crédito a la cuenta 1605 Terrenos por $6.4 millones.• Un crédito a la cuenta 1682 Viviendas Oficiales por $112.5 millones.• Un crédito a la cuenta 199952 Valorización Terreno por $583.9 millones.• Un crédito a la cuenta 199620 Valorización Viviendas Edificio Bogotá- Puente Aranda por $338.9 millones. Con relación a la Resolución No 3263 de 2009, no se ha dado cumplimiento a la misma, por cuanto con corte al 31 de diciembre de 2012 no se ha transferido el terreno, por lo tanto no se han llevado a cabo los trámites para el desenglobe del terreno, que forma parte del predio de mayor extensión de propiedad del Ministerio de Defensa Nacional-Ejército Nacional, ni se han podido afectar los Estados Financieros del ICFE y de la Décima Tercera Brigada por $380.5 millones, valor este que corresponde al avalúo efectuado en el año 2008, por el Suboficial Jefe de Finca Raíz de la Décima Tercera Brigada, por los conceptos de recibo del bien y por la entrega del mismo. Motivo por el cual no se ha realizado la entrega formal del inmueble al ICFE, en cumplimiento del artículo 50 de la citada Resolución. Evidenciándose que el Instituto disminuyó su Propiedad Planta y Equipo por $1.041.7 millones en la vigencia 2010, pero no ha recibido en esta misma cuenta el terreno transferido a título gratuito por la Décima Tercera Brigada del Ejército, avaluado al año 2008 por $380.5 millones, tal como lo señala el artículo 4° de la Resolución 3263 de 2009. (este hallazgo viene desde 2012)</t>
    </r>
  </si>
  <si>
    <t xml:space="preserve">la falta de titularidad del predio de la nueva sede por encontrarse este protegido por el plan de regularización y manejo, evitando que se pueda desenglobar y trasferir al Instituto </t>
  </si>
  <si>
    <t xml:space="preserve">Gestionar  ante el Comando de  Ingenieros para que se trasfiera al Instituto un terreno o viviendas en Bogotá o en otra Guarnición, cuyo valor sea igual o superior al transferido por el ICFE.    - Mediante acta de reunión de fecha 23/09/2020,  el COING se comprometio hacer la entrega de la construcción del edificio Navas Pardo, ubicado en Puente Aranda. </t>
  </si>
  <si>
    <t>Lograr la trasferencia de un bien o bienes por parte del MDN-EJÉRCITO NACIONAL, como contraprestación al terreno  entregado por el Instituto, de acuerdo con los términos de la negociación  y proceder con su respectiva contabilización en la propiedad, planta y equipo.</t>
  </si>
  <si>
    <t>Acto administrativo de transferencia del ministerio de Defensa al ICFE</t>
  </si>
  <si>
    <t>JURIDICA</t>
  </si>
  <si>
    <t xml:space="preserve"> 7-2016</t>
  </si>
  <si>
    <r>
      <t xml:space="preserve">Mantenimiento de Viviendas (Administrativo y Presunto Disciplinario): </t>
    </r>
    <r>
      <rPr>
        <sz val="10"/>
        <color indexed="8"/>
        <rFont val="Arial"/>
        <family val="2"/>
      </rPr>
      <t>Se evidenció debilidades en la administración de los recursos por concepto de cuota de garantía de mantenimiento, debido a que se presentan los siguientes hechos: La distribución de los recursos por concepto de Fondo de mantenimiento no es equitativa, debido a que para la vigencia 2016 de los $4.578 millones destinados para mantenimiento de viviendas y áreas comunes, la seccional de Bogotá en promedio tiene asignación por vivienda de $2 millones mientras que para las demás seccionales es de $1.2 millones. En cuanto a la mano de obra para el manteniendo de las viviendas, en visita de campo,  se observó atraso en la ejecución del mantenimiento por  falta de personal, sin embargo en el nivel central para la vigencia 2016 se suscribieron once (11) ordenes de prestación de servicios para la aplicación de pintura.   Se evidenció en la seccional de Bogotá mantenimiento de viviendas que sobre pasan los recursos liquidados por fondo de mantenimiento.(ver Tabla 10).  Descuento por fondo de mantenimiento de dos (2) salarios mínimos mensuales legales vigentes sin tener en cuenta los ingresos de acuerdo al rango</t>
    </r>
  </si>
  <si>
    <t>La distribución y ejecución de los recursos es diferente al porcentaje de distribución según ingresos.</t>
  </si>
  <si>
    <t>Segun la disponibilidad de presupuesto nacional elaborar el procedimiento e incluirlo dentro del Manual de mantenimiento que contenga, entre otras, las siguientes activivdades: (i) Antes del 31 de enero de cada año, el Subidrector de inmuebles certificará al Director y a los Administradores, el valor de los descuentos para Fondo común de mantenimiento y áreas comunes practicados por cada seccional, discriminado por viviendas. (ii) Con esta información, el Director ordenará la compra de los materiales y los administradores presentarán ante el subdirector de inmuebles qué materiales se requieren por un monto igual al informado en el numeral (i). (iii) Comprados los materiales, serán enviados por el ICFE a cada seccional. En ningún caso, el valor de los materiales enviados a cada seccional podrá ser inferior a lo reportado en el punto (i)</t>
  </si>
  <si>
    <t>Aplicar en cada seccional los recursos generados con destino a Areas comunes y fondo común de mantenimiento para el mantenimiento preventivo de las viviendas y deetener con ello el constante deterioro de las mismas</t>
  </si>
  <si>
    <t>Recursos generados en cada seccional y recursos invertidos</t>
  </si>
  <si>
    <t>INMUEBLES</t>
  </si>
  <si>
    <t>21-2017</t>
  </si>
  <si>
    <r>
      <rPr>
        <b/>
        <sz val="10"/>
        <color indexed="8"/>
        <rFont val="Arial"/>
        <family val="2"/>
      </rPr>
      <t>Administrativo - Dirección y Liderazgo.</t>
    </r>
    <r>
      <rPr>
        <sz val="10"/>
        <color indexed="8"/>
        <rFont val="Arial"/>
        <family val="2"/>
      </rPr>
      <t xml:space="preserve"> Teniendo en cuenta que no hay una relación orgánica formalizada con los presidentes de las Juntas Seccionales, el Acuerdo 002 de 2014 establece que las instancias administrativas superiores de administración y adjudicación de Viviendas fiscales son : 1. Consejo Directivo; 2 Dirección de Casas Fiscales; 3. Seccionales de Casas Fiscales. La Dirección del Instituto no ha establecido instrumentos de motivación personal, comunicación, liderazgo, trabajo en equipo y para consolidar este esquema de las máximas autoridades del ICFE y así vincular y responsabilizar a los presidentes de las Juntas Seccionales en los objetivos, metas y logros de Ia unidad de negocio. De esta manera se genera el riesgo que las decisiones de Ia Dirección no sean bien recibidas por los comandantes que presiden las Juntas Seccionales y en consecuencia el cumplimiento de las labores de mantenimiento estructural y preventivo no cuenten con él apoya total de los presidentes de las Juntas Seccionales. Así se demuestran las dificultades para avanzar en los cronogramas de mantenimiento preventivos, retraso importante que pone en riesgo los recursos involucrados en los contratos de suministros de materiales ya que deben ser instalados en las viviendas fiscales ya definidas.</t>
    </r>
  </si>
  <si>
    <t>El Instituto es un establecimiento público descentralizado por lo que no tiene el control disciplinario sobre los presidentes de las seccionales toda vez que ellos dependen directamente del Ejército Nacional</t>
  </si>
  <si>
    <t>Formalizar la reciente modificación al Acuerdo 02 de 2018 y aplicar los modificaciones que se hicieron a las funciones de la junta seccional y del administrador, generando trabajo en equipo entre la dirección del Instituto y las juntas seccionales</t>
  </si>
  <si>
    <t>Lograr un mejor trabajo en equipo aplicando lo establecido en la modificación del acuerdo</t>
  </si>
  <si>
    <t>Acuerdo 02 de 2018 modificado</t>
  </si>
  <si>
    <t>9-2018</t>
  </si>
  <si>
    <r>
      <t xml:space="preserve">Nivel de desocupación - Seccional Yopal - Administrativo con presunta incidencia disciplinaria: </t>
    </r>
    <r>
      <rPr>
        <sz val="10"/>
        <color indexed="8"/>
        <rFont val="Arial"/>
        <family val="2"/>
      </rPr>
      <t xml:space="preserve">Los  Acuerdos 002 de 2014 y 002 de 2018 fueron expedidos en virtud de las facultades otorgadas por el Decreto 4598 de 2008, “Por el cual se modifica la estructura del Instituto de Casas Fiscales del Ejercito”, en el capítulo cuarto establecen las condiciones y requisitos referentes a la ocupación de las viviendas fiscales. En la seccional de Yopal, se desocupó el edificio Cantón de Pore, desde hace cinco (5) meses, por fallas en la presión del agua; es un bloque de 20 apartamentos que se encontraban habitados. La no pronta solución a este inconveniente está causando perjuicios a los beneficiarios y de acuerdo con esto, se están afectando los ingresos del Instituto que se ven disminuidos en la correspondiente proporción al nivel de desocupación. Frente a lo observado,  el Instituto responde que debido a que en los últimos años se ha realizado la construcción de varias edificaciones civiles aledañas al Cantón con sus respectivos pozos profundos, con el fin de garantizar el suministro de agua potable de las construcciones, los cuales se encuentran a una profundidad que supera la profundidad de los pozos profundos con los que cuenta la unidad militar, generando desabastecimiento en todas las unidades que la conforman, entre ellas las casas fiscales.   
</t>
    </r>
  </si>
  <si>
    <t>No se cuenta con el suministro de acueducto directamente de la empresa que la suministra, generando desabastecimiento en todas las unidades que conforman el cantón de Pore, entre ellas las casas fiscales.</t>
  </si>
  <si>
    <t>Realizar  mantenimiento Recuperativo al  edificio Cantón de Pore para solucionar las fallas en las redes internas y acabados de algunos espacios.</t>
  </si>
  <si>
    <t>Poner la edificación en funcionamiento para ser asignada a los usuarios.</t>
  </si>
  <si>
    <t>20 viviendas terminadas y aptas para ser asignadas</t>
  </si>
  <si>
    <t>TECNICA</t>
  </si>
  <si>
    <t>5-2019</t>
  </si>
  <si>
    <r>
      <t>Administrativo. Saldos por Conciliar de Operaciones Reciprocas</t>
    </r>
    <r>
      <rPr>
        <sz val="12"/>
        <rFont val="Calibri"/>
        <family val="2"/>
        <scheme val="minor"/>
      </rPr>
      <t>: La Contaduría General de la Nación, en el numeral 2.3.1 del Instructivo 001 del 17 de diciembre de 2019, ha establecido que todas las entidades contables públicas deben efectuar permanentemente procesos de conciliación de los saldos de operaciones recíprocas entre sí y determina la “Obligatoriedad y consistencia del reporte de operaciones recíprocas” con corte de final de año.
 De acuerdo con lo reportado por la administración a 31 de diciembre de 2019, en el formulario CGN2015_002_OPERACIONES_RECIPROCAS_CONVERGENCIA y los saldos registrados por algunas entidades públicas con las cuales tuvo dichas operaciones, se establecieron diferencias que sobrestiman los saldos del ICFE en $178.419.748 y subestiman los saldos en $138.125.077 en cuentas de pasivos y gastos de la vigencia analizada.
Lo anterior, permite concluir que existieron diferencias en el reporte de cuentas reciprocas al cierre del ejercicio, que afecta la eliminación de partidas en el momento de la consolidación de los estados financieros de la nación, que limita contar con información conciliada, precisa y confiable con respecto a las entidades que reportan saldos con el ICFE durante la vigencia analizada, lo que evidencia que pese a adelantar procesos de conciliación aún persisten deficiencias para dar cabal cumplimiento a la normatividad exigida por la Contaduría General de la Nación en el Instructivo mencionado.</t>
    </r>
    <r>
      <rPr>
        <b/>
        <sz val="12"/>
        <rFont val="Calibri"/>
        <family val="2"/>
        <scheme val="minor"/>
      </rPr>
      <t xml:space="preserve">
</t>
    </r>
  </si>
  <si>
    <t xml:space="preserve">Hay diferencias en el reporte de cuentas reciprocas al cierre del periodo, que afectan la eliminación de partidas en el momento de consolidación de los Estados Financieros de la Nación, que limita contar con información conciliada, precisa  y confiable con respecto a las entidades que reportan saldos con el ICFE durante la vigencia analizada, lo que evidencia que pese a adelantar procesos de  conciliación aun persisten deficiencias para dar cabal a la normatividad exigida por la Contaduría General de la Nación. </t>
  </si>
  <si>
    <t>Elevar  solicitud  a la Contaduria General de la Nacion referente a la parametrizacion de rubro presupuestal por el que se le da ingreso al aporte procedente de INDUMIL, y/o solicitar la exclusión de las cuenta  de servicios publicos de los reportes de operaciones recprocas.</t>
  </si>
  <si>
    <t>Minimizar las conciliaciones de operaciones  recíprocas</t>
  </si>
  <si>
    <t>Oficio a la Contaduría General de la Nación</t>
  </si>
  <si>
    <t>FINANCIERA Y CONTABILIDAD</t>
  </si>
  <si>
    <t>8-2019</t>
  </si>
  <si>
    <r>
      <t xml:space="preserve">Administrativo con presunta connotación disciplinaria y fiscal. Cumplimiento Acuerdo 002 de 2018 - Cobro Canon 13.5%: </t>
    </r>
    <r>
      <rPr>
        <sz val="10"/>
        <rFont val="Arial"/>
        <family val="2"/>
      </rPr>
      <t>El concepto de función administrativa, sus principios e implicaciones, se encuentran consagrados en nuestro orden jurídico principalmente en nuestra   Constitución Política de Colombia – Artículo 209, así como en la Ley 489 de 1998 – Artículo 3°,  Ley 734 de 2002 - Artículo 34</t>
    </r>
    <r>
      <rPr>
        <vertAlign val="superscript"/>
        <sz val="10"/>
        <rFont val="Arial"/>
        <family val="2"/>
      </rPr>
      <t xml:space="preserve"> </t>
    </r>
    <r>
      <rPr>
        <sz val="10"/>
        <rFont val="Arial"/>
        <family val="2"/>
      </rPr>
      <t>y Ley 610 de 2000. Artículo 6°</t>
    </r>
    <r>
      <rPr>
        <vertAlign val="superscript"/>
        <sz val="10"/>
        <rFont val="Arial"/>
        <family val="2"/>
      </rPr>
      <t>,</t>
    </r>
    <r>
      <rPr>
        <b/>
        <sz val="10"/>
        <rFont val="Arial"/>
        <family val="2"/>
      </rPr>
      <t xml:space="preserve"> </t>
    </r>
    <r>
      <rPr>
        <sz val="10"/>
        <rFont val="Arial"/>
        <family val="2"/>
      </rPr>
      <t>Teniendo en cuenta que la actividad de asignación y arrendamiento de viviendas fiscales es la unidad de negocio principal y objeto misional del ICFE, este procedimiento se ha regulado mediante las normas que se relacionan a continuación:</t>
    </r>
    <r>
      <rPr>
        <b/>
        <sz val="10"/>
        <rFont val="Arial"/>
        <family val="2"/>
      </rPr>
      <t xml:space="preserve"> </t>
    </r>
    <r>
      <rPr>
        <sz val="10"/>
        <rFont val="Arial"/>
        <family val="2"/>
      </rPr>
      <t>El Acuerdo 002 de 2014 proferido por el ICFE, en su artículo 19 señalaba lo siguiente: “</t>
    </r>
    <r>
      <rPr>
        <i/>
        <sz val="10"/>
        <rFont val="Arial"/>
        <family val="2"/>
      </rPr>
      <t xml:space="preserve">CANON DE ARRENDAMIENTO. El usuario al cual se le asigne la vivienda cancelará un canon normal de arrendamiento mensual equivalente al 13% del sueldo básico mensual devengado.”  </t>
    </r>
    <r>
      <rPr>
        <sz val="10"/>
        <rFont val="Arial"/>
        <family val="2"/>
      </rPr>
      <t>Así mismo, el mencionado Acuerdo estableció un periodo de dos (2) años consecutivos como duración del beneficio de asignación de la vivienda fiscal, término que fue establecido como plazo de duración en los contratos suscritos bajo esta norma.</t>
    </r>
    <r>
      <rPr>
        <b/>
        <sz val="10"/>
        <rFont val="Arial"/>
        <family val="2"/>
      </rPr>
      <t xml:space="preserve"> </t>
    </r>
    <r>
      <rPr>
        <sz val="10"/>
        <rFont val="Arial"/>
        <family val="2"/>
      </rPr>
      <t>Posteriormente, en el Acuerdo 002 del 26 de enero 2018, por el cual se reglamenta actualmente la administración de las viviendas del Instituto de Casas Fiscales del Ejército, el cual derogó el Acuerdo 002 de 2014, se consagró en el artículo 20 “</t>
    </r>
    <r>
      <rPr>
        <i/>
        <sz val="10"/>
        <rFont val="Arial"/>
        <family val="2"/>
      </rPr>
      <t xml:space="preserve">CANON DE ARRENDAMIENTO. El usuario cancelará como canon de arrendamiento el 13.5% del sueldo básico mensual devengado, a partir de la entrega y alta del inmueble. </t>
    </r>
    <r>
      <rPr>
        <sz val="10"/>
        <rFont val="Arial"/>
        <family val="2"/>
      </rPr>
      <t>Así mismo, dicha norma estableció que los contratos vigentes suscritos bajo el Acuerdo No. 002 de 2014, se regirán bajo los términos de este hasta su plazo de duración.</t>
    </r>
    <r>
      <rPr>
        <b/>
        <sz val="10"/>
        <rFont val="Arial"/>
        <family val="2"/>
      </rPr>
      <t xml:space="preserve"> </t>
    </r>
    <r>
      <rPr>
        <sz val="10"/>
        <rFont val="Arial"/>
        <family val="2"/>
      </rPr>
      <t xml:space="preserve">En los informes de seguimiento a los pagos de arrendamiento de las viviendas del Instituto de Casas Fiscales del Ejército correspondientes a la vigencia auditada, se evidencia que aproximadamente 180 contratos de arrendamiento de la seccional Bogotá continuaban bajo el reglamento derogado (Acuerdo 002/2014), pese a haber cumplido el término máximo de duración permitido incluidas las prórrogas autorizadas en algunos casos. En consecuencia, una gran cantidad de usuarios se encontraban pagando el canon de arrendamiento establecido en el Acuerdo derogado, sin tener en cuenta el valor establecido en el artículo 20 del Acuerdo 002 de 2018. </t>
    </r>
  </si>
  <si>
    <t>Aun hay contratos vigentes que fueron elaborados bajo el Acuerdo 002 de 2014 por lo que se les cobra el 13% de canon de arrendamiento.</t>
  </si>
  <si>
    <t>Tener todos los contratos al día y acatar las decisiones que tomen los organismos de control al respecto</t>
  </si>
  <si>
    <t>Mantener los contratos al día y cobrar según lo establecido en el correspondiente Acuerdo</t>
  </si>
  <si>
    <t>Contratos de arrendamiento al día</t>
  </si>
  <si>
    <r>
      <t xml:space="preserve">Esta situación también fue plasmada en los Informes de la Oficina de Control Interno de la entidad: </t>
    </r>
    <r>
      <rPr>
        <i/>
        <sz val="10"/>
        <rFont val="Arial"/>
        <family val="2"/>
      </rPr>
      <t>Informe de Control Interno correspondiente al segundo trimestre de 2019:</t>
    </r>
    <r>
      <rPr>
        <sz val="10"/>
        <rFont val="Arial"/>
        <family val="2"/>
      </rPr>
      <t xml:space="preserve"> </t>
    </r>
    <r>
      <rPr>
        <i/>
        <sz val="10"/>
        <rFont val="Arial"/>
        <family val="2"/>
      </rPr>
      <t>“Vigencia contratos y canon doble Santa Ana y Brigada 13: Igualmente, y con efectos muy negativos para las finanzas del Instituto se evidencia que sólo en Santa Ana y Brigada 13 existen un total de 179 usuarios con contratos cuyo tiempo oscila entre 25 y 122 meses con la tarifa correspondiente al Acuerdo 02 de 2014, esto es, el 26% en algunos casos y el 13% en otros.”</t>
    </r>
    <r>
      <rPr>
        <sz val="10"/>
        <rFont val="Arial"/>
        <family val="2"/>
      </rPr>
      <t xml:space="preserve"> </t>
    </r>
    <r>
      <rPr>
        <i/>
        <sz val="10"/>
        <rFont val="Arial"/>
        <family val="2"/>
      </rPr>
      <t>Informe de la Oficina de Control Interno, correspondiente al tercer trimestre de 2019:</t>
    </r>
    <r>
      <rPr>
        <sz val="10"/>
        <rFont val="Arial"/>
        <family val="2"/>
      </rPr>
      <t xml:space="preserve"> </t>
    </r>
    <r>
      <rPr>
        <i/>
        <sz val="10"/>
        <rFont val="Arial"/>
        <family val="2"/>
      </rPr>
      <t xml:space="preserve">“Vigencia contratos y canon doble Santa Ana y Brigada 13:  En los Conjuntos residenciales de Santa Ana y Brigada 13 hemos observado que existe un total de ciento ochenta (180) contratos vencidos entre el 10 de enero de 2014 y agosto 31 de 2019, con las siguientes connotaciones: a. De estos 180 contratos, se les está aplicando canon doble a 128, como lo establece el Acuerdo 02 de 2014 y 2018. b. A cincuenta y dos (52) se les aplica un canon del 13%; tarifa que ya no existe por cuanto la versión 2018 estableció el 13,5%. Ahora bien, teniendo en cuenta que como son contratos vencidos no generan la respectiva cuota de mantenimiento, hoy 3 SMMLV, sin embargo, es obvio que el mantenimiento se les práctica. Un cálculo aproximado nos indica que, por el hecho de no renovar estos contratos, el Instituto ha dejado de recibir una cifra muy cercana a los $150 millones, situación que no resiste un análisis del Organismo de Control, pues se estaría generando un detrimento patrimonial para el Instituto.”  </t>
    </r>
    <r>
      <rPr>
        <b/>
        <i/>
        <sz val="10"/>
        <rFont val="Arial"/>
        <family val="2"/>
      </rPr>
      <t>Imagen 1. Contratos Vencidos Relación CI</t>
    </r>
  </si>
  <si>
    <r>
      <t xml:space="preserve">Por otra parte, en el Acta de Consejo Directivo del 22 de octubre de 2019, se advierte de la situación a los integrantes del Consejo, como se muestra a continuación: </t>
    </r>
    <r>
      <rPr>
        <b/>
        <i/>
        <sz val="10"/>
        <rFont val="Arial"/>
        <family val="2"/>
      </rPr>
      <t>Imagen 2. Contratos Vencidos Relación Consejo Directivo</t>
    </r>
  </si>
  <si>
    <r>
      <t>Con ocasión del incumplimiento a los principios consagrados en el artículo 209 de la Constitución Política, el artículo 3° la Ley 489 de 1998 y lo establecido en el artículo 20 del Acuerdo 002 de 2018, debido a la falta de gestión por parte del Instituto en la implementación del Acuerdo vigente y suscripción de los contratos de arrendamiento bajo los nuevos preceptos, la entidad no percibe el valor real y actualizado por concepto de canon de arrendamiento de las viviendas, lo que deviene en un presunto detrimento patrimonial para el Instituto de Casas Fiscales del Ejército por un valor de ciento cincuenta millones de pesos ($150.000.000), suma que es susceptible de ascender, teniendo en cuenta que la información suministrada por la entidad no registra un consolidado con fechas y porcentajes de pagos de arrendamiento a nivel nacional. El presente hallazgo daría lugar a una presunta connotación disciplinaria para traslado a la instancia correspondiente. La entidad en su respuesta no desvirtúa lo</t>
    </r>
    <r>
      <rPr>
        <sz val="10"/>
        <color indexed="40"/>
        <rFont val="Arial"/>
        <family val="2"/>
      </rPr>
      <t xml:space="preserve"> </t>
    </r>
    <r>
      <rPr>
        <sz val="10"/>
        <rFont val="Arial"/>
        <family val="2"/>
      </rPr>
      <t>observado por la CGR, ya que si bien, a la fecha se evidencian acciones tendientes a subsanar la irregularidad frente al cobro del canon de arrendamiento vigente, las cuales se iniciaron a partir del 22 de octubre de 2019, y observado el listado adjunto a la respuesta se encuentran actualizando el canon de los contratos de arrendamiento durante el presente año; no obstante, en la respuesta de ICFE no se evidencia la gestión por parte de la entidad respecto al detrimento patrimonial ocasionado durante el periodo en que no se aplicó lo establecido en el Artículo 20 del Acuerdo 002 de 2018.</t>
    </r>
  </si>
  <si>
    <t>1-2020</t>
  </si>
  <si>
    <r>
      <rPr>
        <b/>
        <sz val="10"/>
        <rFont val="Arial"/>
        <family val="2"/>
      </rPr>
      <t>Informes de Supervisión</t>
    </r>
    <r>
      <rPr>
        <sz val="10"/>
        <rFont val="Arial"/>
        <family val="2"/>
      </rPr>
      <t>: En los documentos aportados por el ICFE se evidencia falta de control por parte de los supervisores, pues en los contratos No. 194 y 116 de 2020 no se señalan las horas ejecutadas en cumplimiento de los objetivos desarrollados en cada corte. La misma situación se presenta en el contrato No. 030-2020, toda vez que en el Informe mensual de supervisión se detectó que en la descripción de las actividades desarrolladas por el contratista en los cortes 1, 2 y 3, equivocadamente se detallan actividades pendientes, las cuales no corresponden al objeto del contrato como es “... Pintar la vivienda que se desocupen y entreguen por término del contrato y/o traslados de acuerdo a la última OAP...”; adicionalmente, en los cortes 4 al 12 no se describen las actividades desarrolladas por el contratista, sino una certificación general de cumplimiento del objeto contractual, sin especificar cuál vivienda (casa, apartamento) se atendió, en qué conjunto, la fecha y el tipo de actividad y/o servicio prestado, y se expide el recibo a satisfacción para autorizar y soportar el pago. Referente al contrato No. 092-ICFE-2020 los informes de supervisión no detallan o precisan los inmuebles o viviendas fiscales en los que se instalaron los vidrios crudos o templados y labores de carpintería, es decir, no se documenta o registra el lugar preciso beneficiado con la actuación del objeto contractual.</t>
    </r>
  </si>
  <si>
    <t>Lo anterior, debido a falta de seguimiento en la actividad de supervisión, generando un riesgo en lo requerido en el objeto contractual y que no se cumplan con las exigencias que se especifican en el contrato</t>
  </si>
  <si>
    <t>Establecer en el informe de supervision los inmuebles intervenidos, sean estos por actividades o por tiempo y el alcance de dicho mantenimiento</t>
  </si>
  <si>
    <t>Lograr determinar la cantidad de inmuebles intervenidos mediante la inclusion de descripcion detallada de sus actividades en los informes de supervision</t>
  </si>
  <si>
    <t>Informes de supervision que muestren las viviendas intervenidas y las actividades relizadas en cada un de estas</t>
  </si>
  <si>
    <t>MANTENIMIENTO</t>
  </si>
  <si>
    <t>2-2020</t>
  </si>
  <si>
    <r>
      <rPr>
        <b/>
        <sz val="10"/>
        <color indexed="8"/>
        <rFont val="Arial"/>
        <family val="2"/>
      </rPr>
      <t>Valor hora facturada en los procesos de Mínima Cuantía MC-025-2019 y MC-016-2020 (D)</t>
    </r>
    <r>
      <rPr>
        <sz val="10"/>
        <color indexed="8"/>
        <rFont val="Arial"/>
        <family val="2"/>
      </rPr>
      <t xml:space="preserve">: El ICFE celebró los contratos 194-ICFE- 2019 y 116-ICFE-2020 con la firma C&amp;S TECNOLOGIA S.A.S., cuyo objeto consistía en brindar servicio de soporte y mantenimiento especializado de Equipo UTM, Equipos, Swicth, Access Point y Antivirus, mediante bolsa de horas. Según lo especificado en el ESTUDIO PREVIO del contrato 194/2019 Numeral “4. ANÁLISIS QUE SOPORTA EL VALOR ESTIMADO DEL CONTRATO” se observa se encuentra mal enumerado en su contenido, se evidencia lo siguiente (Imagen)... En ese orden de ideas, para la vigencia 2019 no se contaba con precio de referencia y adicionalmente en dos oportunidades el proceso fue declarado desierto, lo que conllevó a que la Entidad tuviera que optar por restructurar el proceso y poder llevar a cabo el mantenimiento de equipos por horas. Respecto de la forma de pago de los contratos quedó establecida por pagos parciales, es decir, las facturas deberían estar detalladas por valor de hora y la cantidad de horas, pero de acuerdo con los contratos 194 y 116 en las facturas no se detalla esta información, registrando el valor total del mes, sin indicar el número de horas y su valor unitario, incumpliendo lo estipulado en el objeto contractual de ambos procesos. Asimismo, tomando como referencia documento entregado por el ICFE, se encuentra la factura No. 43985 emitida el 26 de diciembre de 2019, correspondiente al corte No.1 del contrato 194 de 2019, la única donde se evidencia el detalle de la cantidad y costo unitario de las horas tal como quedó establecido en el objeto contractual “BOLSA DE HORAS”. En cuanto a la facturación del contrato 116/2020, no detalla el número de horas (cantidad de horas prestado el servicio), ni el valor unitario, solo el detalle del IVA. Las anteriores situaciones generan incertidumbre sobre el total de horas en las cuales se prestó el servicio de soporte y mantenimiento, porque no es posible corroborar la cantidad de horas que efectivamente se pagaron, y si corresponden a la bolsa de horas contratadas 100, 150 y las horas incluidas en los contratos adicionales en valor.
</t>
    </r>
  </si>
  <si>
    <t>Deficiente cumplimiento de lo establecido en el estudio previo y la aceptación de la oferta económica, como también , en el control y seguimiento de la actividad precontractual y contractual, las cuales deben ser estrictas y amparadas bajo los parámetros descritos en el contrato y la ley, la situación generada conllevó a la inobservancia y violación del principio de la buena fe consagrado en la Constitución Política articulo 363 y el artículo 83 de la CP</t>
  </si>
  <si>
    <t>Modificar y actualizar el formato de "Acta de Corte" adicionando entre otros, los siguientes datos: Tipo de Contrato, unidad incluyendo el campo respectivo para la medida del tiempo ejecutado, Avance al corte anterior, saldo después del corte actual. Hacer una reunion con el jefe de la oficina y contratos y verificar forma de cuantificar el servicio requerido.</t>
  </si>
  <si>
    <t xml:space="preserve">Ejecutar de manera correcta la supervisión de los contratos, utilizando correctamente la unidad de medida para las actividades contratadas. </t>
  </si>
  <si>
    <t xml:space="preserve">Todos los contratos suscritos por el Instituto para mantenimiento de equipos UTM. </t>
  </si>
  <si>
    <t>GESTION INFORMACION Y TIC</t>
  </si>
  <si>
    <t>3-2020</t>
  </si>
  <si>
    <r>
      <rPr>
        <b/>
        <sz val="10"/>
        <color indexed="8"/>
        <rFont val="Arial"/>
        <family val="2"/>
      </rPr>
      <t>Archivo documental expedientes contractuales</t>
    </r>
    <r>
      <rPr>
        <sz val="10"/>
        <color indexed="8"/>
        <rFont val="Arial"/>
        <family val="2"/>
      </rPr>
      <t xml:space="preserve">: Se solicitó el suministro de la totalidad de la información en todas las etapas del proceso de contratación estatal. Revisados los expedientes suministrados por el Instituto, no se encuentran algunos documentos que deben conformar el archivo documental en las diferentes etapas (precontractual, ejecución y liquidación), tampoco se encontró dicha información en el SECOP II. Fue necesario reiterar la solicitud inicial y asistir a las instalaciones del Instituto, con el propósito de realizar reuniones con los supervisores y requerir documentos soporte de los informes de supervisión y recibos a satisfacción, como ocurrió en los siguientes procesos contractuales: Contrato 073-2020, cuyo objeto consistió en el Suministro de Combustible, ACPM y Gasolina Corriente para las plantas eléctricas, guadañas y maquinaria, para realizar el mantenimiento de las áreas comunes de los conjuntos residenciales del ICFE en  Bogotá. En el análisis de la ejecución de dicho contrato se observó la falta de documentos tales como: La solicitud de pedido del combustible a la Estación de Servicio, el control de entrega del combustible a los administradores de los conjuntos residenciales; tampoco se adjuntaron los recibos generados por el surtidor de la estación de servicio, en los que se constate la fecha, cantidad y valor del producto suministrado y facturado y no fue posible obtener dicha documentación, en la visita fiscal realizada el  4 de octubre de 2021. Otro expediente que presenta la misma deficiencia corresponde al contrato 119-2020, cuyo objeto correspondió a servicios de capacitación y formación de auditores internos HSEQ y la realización de la Auditoría de Seguimiento ISO 9001:2015 Gestión de Calidad e ISO 14001:2015 Gestión Ambiental; en los documentos del expediente no se aportó el listado de personal capacitado, los horarios, las certificaciones de los auditores, que evidencien el control y registro de los participantes en la capacitación, no se dejó trazabilidad en los informes de supervisión y el recibo a satisfacción; no obstante, la ingeniera a cargo de la supervisión de este contrato, en visita realizada el 4 de octubre exhibió certificaciones del curso. En la evaluación que se realizó a la ejecución del contrato 108-2020 cuyo objeto es el Suministro de pasajes terrestres en el ámbito nacional para el ICFE, si bien en el informe de supervisión se menciona que se recibe a satisfacción el suministro pasajes terrestres, en el expediente contractual no se evidencian soportes de la factura No. JVC 288945 por valor de $4.000.000, tal como: listado del personal, costo, origen y destino de cada uno de los pasajes terrestres suministrados que demuestren el cumplimiento del objeto contratado.En visita realizada a la sede administrativa, el 15 de octubre de 2021, se solicitó la información soporte de la factura por el total de los pasajes terrestres suministrados, sin que hubiese logrado acceso a tal documento
</t>
    </r>
  </si>
  <si>
    <t>Inconsistencia en el suministro de información, que afecta la calidad e integridad de la misma, poniendo en evidencia la falta de control que conlleva a inferir interpretaciones erróneas por la ausencia de los documentos que garantizan el cumplimiento de los servicios contratados.</t>
  </si>
  <si>
    <t>Capacitar a los supervisores semestralmente en la documentacion que debe anexar con cada informe de supervision para verificar la trazabilidad de la misma y exigir el cumplimiento de la lista de verificacion emitida por la entidad.</t>
  </si>
  <si>
    <t>Lograr un efectivo control sobre los documentos que conforman cada expediente contractual</t>
  </si>
  <si>
    <t>Actas de capacitacion.
Listas de verificacion de los contratos</t>
  </si>
  <si>
    <t>Contratos  Gestión docunental</t>
  </si>
  <si>
    <t>4-2020</t>
  </si>
  <si>
    <r>
      <rPr>
        <b/>
        <sz val="10"/>
        <color indexed="8"/>
        <rFont val="Arial"/>
        <family val="2"/>
      </rPr>
      <t>Documentos soportes, ejecución y Supervisión del contrato No. 126-2020 Proceso de Mínima Cuantía MC-023-2020. (D) (F)</t>
    </r>
    <r>
      <rPr>
        <sz val="10"/>
        <color indexed="8"/>
        <rFont val="Arial"/>
        <family val="2"/>
      </rPr>
      <t xml:space="preserve">: El Instituto celebró el contrato de mínima cuantía 126-2020, con el objeto de realizar el </t>
    </r>
    <r>
      <rPr>
        <i/>
        <sz val="10"/>
        <color indexed="8"/>
        <rFont val="Arial"/>
        <family val="2"/>
      </rPr>
      <t xml:space="preserve">“servicio de inspección para la renovación de la certificación anual obligatoria para el óptimo y seguro funcionamiento de los ascensores ubicados en las instalaciones de los conjuntos residenciales y de la sede administrativa del icfe.”. </t>
    </r>
    <r>
      <rPr>
        <sz val="10"/>
        <color indexed="8"/>
        <rFont val="Arial"/>
        <family val="2"/>
      </rPr>
      <t xml:space="preserve">Bajo las condiciones establecidas en el anexo 1 que hizo parte integral del contrato, dentro del cual el proveedor se comprometió a realizar las siguientes actividades: ...(Las del contrato). De la verificación de los soportes de la ejecución efectiva del objeto contratado que pretendía, según la necesidad y de acuerdo con la norma técnica, la renovación de las certificación de diecinueve (19) ascensores incluidos en el acuerdo de voluntades, observa el ente de control, que no presentaron los soportes completos que acreditaran la contraprestación del pago realizado, por cuanto, no se anexó el informe escrito en medio magnético acompañado del registro fotográfico a color del resultado de las inspecciones que demostrara las condiciones o novedades de los mismos para contemplar la renovación o simplemente la no conformidad con la norma técnica. En la inspección física realizada en desarrollo del control fiscal micro a los ascensores los días 6, 7, 8 y 15 de octubre de 2021, se evidenció que ninguno de ellos tenía el adhesivo que garantizara la renovación de la certificación del optimo y seguro funcionamiento de los ascensores. El informe de supervisión no deja constancia del pago de aportes al sistema de seguridad social y parafiscales, califica al proveedor en calidad y cumplimiento como EXCELENTE; autorizó la constitución de la cuenta por pagar, como consecuencia de expedir el informe de recibo a satisfacción del servicio, con la realización de la primera inspección sin obtener la renovación de la certificación de los ascensores, la cual vencia el 20/11/2020. La Contraloría estima un daño al patrimonio económico por el pago de un servicio que no se cumplió a cabalidad, por la gestión ineficiente del gasto, la cuantía del daño es de CINCO MILLONES CUATROCIENTOS SESENTA Y DOS MIL CIEN PESOS M/CTE ($5.462.100).
</t>
    </r>
  </si>
  <si>
    <t>La situación evidenciada se presenta por no aplicar y n o efectuar diligentemente el seguimiento y control dispuesto en el Manual de Contratación; lo que llevó a pagar un servicio que no estaba terminado conforme a los requisitos de la norma técnica y a las obligaciones de las partes contratista y contratante, sin embrgo se recibió a satisfacción</t>
  </si>
  <si>
    <t xml:space="preserve">
Se incluira como una obligacion de contratista dentro del contrato de mantenimiento preventivo y correctivo de ascensores la certificacion de los mismos </t>
  </si>
  <si>
    <t>Inlcusion de las clausulas contractuales la obligatoriedad por parte del contratista de la certificacion</t>
  </si>
  <si>
    <t>Contrato de mantenimento preventivo y correctivo con obligacion de certificacion de ascensores</t>
  </si>
  <si>
    <t>5-2020</t>
  </si>
  <si>
    <r>
      <rPr>
        <b/>
        <sz val="10"/>
        <color indexed="8"/>
        <rFont val="Arial"/>
        <family val="2"/>
      </rPr>
      <t>Supervisión Contrato No. 151-2020</t>
    </r>
    <r>
      <rPr>
        <sz val="10"/>
        <color indexed="8"/>
        <rFont val="Arial"/>
        <family val="2"/>
      </rPr>
      <t xml:space="preserve">: De la inspección documental efectuada al contrato 151-2020 cuyo objeto es: “…mantenimiento preventivo y correctivo con bolsa de repuestos para los ascensores del ICFE, 22 ascensores ubicados en los conjuntos residenciales del Instituto en Bogotá, por valor de $24.500.000 y con plazo de ejecución hasta el 31 de diciembre de 2020”. Referente a la fase de ejecución del contrato, se observó que en el informe de supervisión no se dejó constancia de los mantenimientos realizados a los equipos relacionados en el anexo técnico veintidós ascensores de veintinueve que refiere el estudio previo (22/29); tampoco informan si hubo cambio de repuestos, o si solo fue servicio de mantenimiento y si quedaban en funcionamiento, es decir, que se presenta incertidumbre del cumplimiento integral del objeto del contrato. Se reitera la falta de diligencia en los informes de supervisión, no se establece la prestación del servicio de mantenimiento a la totalidad de ascensores incluidos en el objeto contractual, pues los soportes documentales no permiten conocer de dicho hecho, debido a que los ascensores objeto de mantenimiento preventivo corresponden a un total de 22 ascensores ubicados así : BRIGADA 13, ocho (8) ascensores torres 1,2,3,4,5,6,7,8, EDIFICIO SANTA ANA, los correspondientes a unidades denominadas GRANADA, CAZADORES, JUANAMBO, BOYACÁ, AYACUCHO, cinco (5), EDIFICO PUYANA, dos equipos (2) torre 1 y 2, en HÉROES DE COLOMBIA, cinco (5) los equipos de las torres 1,2,3,4,5, y dos ascensores en el EDIFICIO DE LA SEDE ADMINISTRATIVA. Además, la documentación y acreditación de la supervisión solo se logró verificar parcialmente y recibir documentación que no estaba en las carpetas aportadas a la Contraloría, ni en el sistema de compras SECOP II, solo hasta en la visita del 15 de octubre de 2021, suministraron las revisiones parciales con los registros fotográficos de las siguientes maquinas: 4308 del 26/12/2020, ascensores No. 10474, 10475, 10477,10479 y 10481 del edificio Héroes de Colombia; de igual manera, las maquinas No. 10461, 10462, 10464, 10465 y 10466 con fecha 22/12/2020, pertenecientes al conjunto Santa Ana, y de los ascensores de brigada 13 las máquinas No. 10455, 10456, 10458, 10459 y 10460 el 29/12/2020. Finalmente, en relación con los documentos soporte entregados el 15 de octubre de 2021, se concluye que efectuaron mantenimiento solo a dieciséis (16) ascensores, cuando el anexo técnico refiere que son veintidós (22), es decir que faltó el mantenimiento de seis (6); no obstante, se recibe a satisfacción y se califica como excelente el servicio del objeto contractual
</t>
    </r>
  </si>
  <si>
    <t>falta de diligencia profesional en la supervisión y genera incertidumbre sobre la calidad en la prestación de los servicios; adicionalmente, existe la posibilidad de estar pagando servicios que no se presten</t>
  </si>
  <si>
    <t>Anexar registro fotografico de las actividades efectuadas y la discriminacion de estas en el formato de informe de supervision con el fin de constatar que se hayan ejecutado las actividades</t>
  </si>
  <si>
    <t>Lograr determinar las actividades realizadas y que se procederan a cancelar en cada uno de los contratos en el formato de informes de supervision</t>
  </si>
  <si>
    <t xml:space="preserve">En el formato de informes de supervision con inclusion de regsitro fotografico y descripcion de cada una de las actividades a cancelar con cada corte </t>
  </si>
  <si>
    <t>6-2020</t>
  </si>
  <si>
    <r>
      <rPr>
        <b/>
        <sz val="10"/>
        <color indexed="8"/>
        <rFont val="Arial"/>
        <family val="2"/>
      </rPr>
      <t>Ítems no previstos contrato No. 112-2020 (D)</t>
    </r>
    <r>
      <rPr>
        <sz val="10"/>
        <color indexed="8"/>
        <rFont val="Arial"/>
        <family val="2"/>
      </rPr>
      <t xml:space="preserve">: El Instituto  suscribió el contrato 112-2020, con el objeto el mantenimiento a todo costo de viviendas a nivel nacional definidos en el grupo No. 3 seccionales de Bogotá por un valor de $1.247.671.073 con ROSEMBERTH LOPEZ HERNANDEZ. En el anexo económico  se estableció el presupuesto de obra con las actividades a ejecutar, en lo concerniente al edificio de la Brigada 13, se enfocan en el mantenimiento de las fachadas de la siguiente manera:... (Relación)... Al momento de ejecutar las actividades, según lo plasmado en el corte No. 3 del 23 de diciembre de 2020 se evidencia que: • En el ítem 1.4 tenía previsto ejecutar 1.552 metros cuadrados, pero no se realizó esta actividad indicando un 0% de avance. • En el ítem 2.1 se planearon 30.500 metros cuadrados, pero únicamente se ejecutaron 7.310 metros cuadrados, es decir, 23,96% de lo planificado en esta. • En el ítem 2.2 se planificaron 8.413 metros cuadrados solo se ejecutaron 2.892, equivalentes al 34,42% de lo planificado. Lo anterior implica, que de los $727.947.747 planeados para los ítems 1.4,2.1 y 2.2, solo se ejecutaron $157.657.842 que equivalen al 21,65% de lo planificado. Mediante el oficio MDN-VGSEDB-ICFE-DG-SI-GPI.150.10 se incluyeron ítems no previstos de los cuales se resaltan:... (Relación)...  Respecto de la sustentación de los ítems incluidos como no previstos, lo que se evidencia es una falla en la planeación del proceso contractual, al no incluir en la necesidad de los estudios previos, ítems y/o actividades que son previsibles en la ejecución del contrato para el  desarrollo del objeto, nótese que son actividades previsibles como es la pintura exterior de fachadas, pintura de muros interiores y suministro e instalación de rejillas, todas esas labores estaban a la vista, lo que influyó en el desplazamiento de los ítems no previstos a las actividades planeadas en el estudio previo y el anexo técnico del proceso, tal como ocurrió en los ítems NP1, NP2 y NP3, que si bien es cierto las actividades fueron indispensables para la ejecución de la obra, estas habrían podido incluirse desde el inicio; ya que, la actividad de pintura de los elementos es algo que se puede evidenciar desde el momento de la planeación y la elaboración de los estudios previos por estar a la vista y ser de fácil detección. NP4: las rejillas de ventilación son un elemento que se encuentran a la vista y pueden ser detectados con facilidad y verificar su estado al momento de realizar la planeación, por lo cual, al no ser incluido desde la elaboración de los estudios previos no detalla una adecuada planeación. NP7: el cerramiento es una estructura de fácil observación, por lo cual, no incluir su mantenimiento desde el inicio denota una planeación indebida. En consecuencia, se ocasionó una sobreestimación de gastos y una gestión indebida del recurso apropiado que no le permite al Estado cumplir con sus fines, a partir del correcto ejercicio de la función administrativa.
</t>
    </r>
  </si>
  <si>
    <t>La Entidad, en el momento de planificar el presupuesto de obra, no determinó con exactitud las cantidades de obra reales a ejecutar, como tampoco incluyó la totalidad de los ítems requeridos para atender la necesidad.</t>
  </si>
  <si>
    <t>Realizar ajuste al procedimiento de diseño, asignando la función de revisión, verificación y validación a funcionarios diferentes a quienes realizan los diseños, con el fin de minimizar las posibles incosistencias o insuficiencias en la planeación de los alcances de cada proyecto.</t>
  </si>
  <si>
    <t>Ajustar el procedimiento de diseño, y el documento de asignación de diseños.</t>
  </si>
  <si>
    <t xml:space="preserve">Documentos y procedimiento </t>
  </si>
  <si>
    <t>7-2020</t>
  </si>
  <si>
    <r>
      <rPr>
        <b/>
        <sz val="10"/>
        <color indexed="8"/>
        <rFont val="Arial"/>
        <family val="2"/>
      </rPr>
      <t xml:space="preserve">Plan de necesidades para Adquisición de materiales: </t>
    </r>
    <r>
      <rPr>
        <sz val="10"/>
        <color indexed="8"/>
        <rFont val="Arial"/>
        <family val="2"/>
      </rPr>
      <t xml:space="preserve">El Instituto realizó el proceso de selección abreviada para la adquisición de bienes y servicios de características técnicas uniformes por subasta inversa  SASI 003-2020, cuyo objeto es la adquisición de elementos de ferretería y construcción para atender el mantenimiento preventivo y correctivo de las viviendas fiscales y sus áreas comunes a nivel nacional. La planeación para el suministro de materiales se basó en el plan anual de necesidades establecido para la vigencia 2020, para lo cual el Instituto planteó la adquisición de los materiales distribuyéndolos en nueve (9) grupos de acuerdo con su ubicación geográfica. Para la elaboración del documento “plan anual de necesidades”, la Entidad se basa en las cantidades de materiales que solicita el administrador de cada seccional, para el cálculo de cantidades de materiales el ICFE establece una asignación presupuestal, descrito en el fondo de garantías del inmueble y/o fondo de áreas comunes, donde la sede administrativa en Bogotá envía a los administradores de cada seccional un listado de predios y/o áreas comunes a intervenir, en los cuales se va a ejecutar el presupuesto destinado para la inversión de dicho rubro, los administradores realizan la verificación en los inmuebles calculando las cantidades de materiales a adquirir para la intervención, elaborando el plan de necesidades, el cual es enviado a la sede administrativa del Instituto para su verificación y contratación. Cabe mencionar que se tiene como herramienta el documento “tabla de rendimiento de materiales de construcción”, la cual es suministrada a los administradores por el área de mantenimiento para efectuar el cálculo de los materiales que se requieren para cada inmueble y, así establecer la cantidad de los insumos necesarios para una actividad específica, con una unidad de medida específica, de acuerdo con la asignación presupuestal de cada inmueble. Al realizar las visitas a las distintas seccionales se evidenció que los administradores para el cálculo de cantidades de materiales a solicitar, no realizan mediciones de las áreas a intervenir, sino que hacen un cálculo de los materiales basándose en históricos de otros pedidos y en la experticia y experiencia de los maestros de obra que se encuentran laborando en la seccional. Lo anterior implica que la cantidad de materiales solicitada no se ajuste a la realidad de los rendimientos de la tabla, lo que ocasiona que se adquieran cantidades de insumos superiores o inferiores a los requeridos para cada inmueble, lo que hace que se pierda el control del uso de los materiales, incidiendo en el registro financiero de los gastos.
</t>
    </r>
  </si>
  <si>
    <t>Deficiencias en la planeación por parte de la Entidad al momento de hacer el cálculo de las cantidades de los materiales a adquirir; dado que no se acataron los lineamientos, parámetros ni controles establecidos por el ICFE mediante procesos y procedimientos en las seccionales para realizar esta actividad</t>
  </si>
  <si>
    <t>Se actualizará el procedimiento para  la elaboración del "plan de necesidades" como parte integral del manual de mantenimiento  y se adoptará el el SGI. Los materiales se suministrarán a las seccionales, no para  viviendas específicas sino  para el mantenimiento de las viviendas que lo requieran, atendiendo lo establecido en el Acuerdo 02 de 2018 en lo referente al Fondo Común de mantenimiento</t>
  </si>
  <si>
    <t>Disponer de "planes de necesidades" que garanticen un efectivo  suministro y utilización de los materiales para el mantenimiento de las viviendas en las seccionales</t>
  </si>
  <si>
    <t>Planes de necesidades y Actas de recibo a satisfacción</t>
  </si>
  <si>
    <t>8-2020</t>
  </si>
  <si>
    <r>
      <rPr>
        <b/>
        <sz val="10"/>
        <color indexed="8"/>
        <rFont val="Arial"/>
        <family val="2"/>
      </rPr>
      <t>Recibo de Materiales</t>
    </r>
    <r>
      <rPr>
        <sz val="10"/>
        <color indexed="8"/>
        <rFont val="Arial"/>
        <family val="2"/>
      </rPr>
      <t xml:space="preserve">:  El Instituto  realizó el proceso de selección abreviada para la adquisición de bienes y servicios de características técnicas uniformes por subasta inversa SASI 003-2020, cuyo objeto es la adquisición de elementos de ferretería y construcción para atender el mantenimiento preventivo y correctivo de las viviendas fiscales y sus áreas comunes a nivel nacional. La planeación para el suministro de materiales se basó en el plan anual de necesidades establecido para la vigencia 2020, para lo cual el Instituto planteó la adquisición de los materiales distribuyéndolos en diez (10) grupos y, se suscribieron contratos para nueve (9) grupos. Según los estudios previos del proceso No. SASI 003-2020, para el recibo de los materiales el contratista proveedor debe hacer entrega de los materiales cumpliendo unos protocolos que se establecen en la nota 1 de la forma de pago, los cuales son de carga del contratista. En las visitas realizadas a once (11) seccionales, se evidenció que los protocolos mencionados en el contrato no se cumplen, tal como se describe a continuación:• Quien realiza la recepción de los materiales en el sitio es el administrador de cada seccional y no el supervisor del contrato ni el almacenista. • Los materiales no están etiquetados de acuerdo con lo establecido en el decreto 1496 de 2018 y la NTC 1692. • No entregan las hojas de seguridad de los insumos. • No suministran fichas técnicas de los materiales. • Se reciben productos que no corresponden a lo ofertado y no fueron devueltos. • El proveedor no dispone del personal para el descargue de los materiales en el sitio, sino que se utiliza personal militar y/o funcionarios del ICFE para tal fin, quienes no utilizan los elementos correspondientes de seguridad industrial para tal fin.
</t>
    </r>
  </si>
  <si>
    <t>Falta de reglamentación en las actividades de mantenimiento y deficiencias en los mecanismos de control, funciones del personal que interviene en la recepción de los materiales y suministros, ocasionando retrocesos administrativos, inadecuado u so, almacenamiento y deterioro de los materiales, recepción de materiales que no corresponden a los solicitados, posibles daños a los materiales por ser descargados por personal idóneo y competente para tal fin, lo que ocasionaría la perdida de la garantía de los mismos o generar un accidente al no disponer de los correspondientes elementos de seguridad y salud en el trabajo.</t>
  </si>
  <si>
    <t>Modificar y actualizar el formato de "Acta de recibo a satisfaccion" verificando las cantidades establecidas en el plan de necesidades</t>
  </si>
  <si>
    <t>Lograr una correcta utilización de los materiales para el mantenimiento y su mayor rendimiento</t>
  </si>
  <si>
    <t>Actas de recibo a satisfacción al finalizar el mantenimiento de cada vivienda</t>
  </si>
  <si>
    <t>9-2020</t>
  </si>
  <si>
    <r>
      <rPr>
        <b/>
        <sz val="10"/>
        <color indexed="8"/>
        <rFont val="Arial"/>
        <family val="2"/>
      </rPr>
      <t>Sobrante de Materiales</t>
    </r>
    <r>
      <rPr>
        <sz val="10"/>
        <color indexed="8"/>
        <rFont val="Arial"/>
        <family val="2"/>
      </rPr>
      <t xml:space="preserve">: Las viviendas administradas por el ICFE presentan un natural desgaste que se produce durante el paso de un usuario a otro; derivado además de la antigüedad de algunas viviendas y a factores internos o externos que las deterioran. El Instituto adelanta los mantenimientos preventivos y  correctivos  a nivel nacional, entre las cuales se encuentran casas y edificios habitacionales. Para ello,  el Instituto adquiere  elementos de ferretería y construcción mediante procesos de contratación que suministran los insumos en cada seccional, basándose en el documento “plan anual de necesidades”. El  ICFE establece una asignación presupuestal, procediendo la sede administrativa en Bogotá al envío a los administradores de cada seccional un listado de predios y/o áreas comunes a intervenir. Una vez adquirido los materiales, el administrador de cada seccional dispone de ellos de acuerdo a la asignación presupuestal de cada inmueble, ejecutando así la totalidad del recurso asignado. Durante las visitas realizadas a distintas seccionales, se evidenció que hay un stock de materiales sobrantes provenientes de los mantenimientos programados, en los cuales no se empleó la totalidad de los materiales adquiridos mediante procesos contractuales desarrollados por el ICFE. En cuanto a dichos materiales sobrantes en stock, no se tiene implementado de manera institucional, procedimientos, ni controles para el inventario y destinación de los mismos; ya que, los administradores los usan  para  mantenimientos no programados y eventualidades que presentan los inmuebles de manera esporádica, sin dejar un registro documental oficial de estas actividades y las cantidades de materiales utilizados, como tampoco son reportados al área de inmuebles ni al almacén del Instituto, tal como se tiene establecido para los mantenimientos programados, los cuales plasman en el documento “acta de recibo a satisfacción”. In situ se pudo observar que los materiales no cuentan con fichas técnicas ni hojas de seguridad, algunos de ellos no se encuentran ubicados en espacios que contemplen las condiciones adecuadas para su almacenamiento según las recomendaciones descritas por los fabricantes, en especial los relacionados con los elementos inflamables o volátiles, lo que puede ocasionar modificaciones en su composición química, que implicarían desmejoramiento de su calidad o daño parcial o reacciones adversas que podrían generar accidentes. No se observó un documento para el control de la fecha de caducidad de los materiales; de igual manera, no se encontró señalización de circulación ni seguridad al manipular los materiales; tampoco estantería para almacenar los mismos. En consecuencia, estos hechos ocasionan riesgos en la destinación de los elementos adquiridos e igualmente podría generarse pérdidas y falta de eficiencia y eficacia de los recursos invertidos para tal fin.
</t>
    </r>
  </si>
  <si>
    <t>No hay un mecanismo que permita calcular de manera adecuada las cantidades de los materiales a adquirir, sumado a la inexistencia de procedimientos por parte del Instituto para instruir a los administradores funciones sobre el tema, como también la falta de controles por parte de la entidad en cuanto a las actividades desarrolladas por los administradores respecto del consumo de los materiales.</t>
  </si>
  <si>
    <t>Suministrar los materiales a las seccionales alimentando el Fondo Común de mantenimiento, indistintamente de la vivienda destinada, con lo que no habrá lugar a sobrantes, aplicando el procedimiento establecido para la observación 7 de 2016</t>
  </si>
  <si>
    <t>Establecer de forma adecuada la necesidad de materiales que requiere cada seccional</t>
  </si>
  <si>
    <t>Realizar capacitacion a los administradores para instruir sobre sus funciones y procedimeintos a realizar para la adquisicion de materiales</t>
  </si>
  <si>
    <t>Capacitar a los adminsitradores sobre las funciones, formas y procedimientos para el requerimiento de los materiales previo a la entrega</t>
  </si>
  <si>
    <t>Evidencia de la capacitación o videoconferencia</t>
  </si>
  <si>
    <t>10-2020</t>
  </si>
  <si>
    <r>
      <rPr>
        <b/>
        <sz val="10"/>
        <color indexed="8"/>
        <rFont val="Arial"/>
        <family val="2"/>
      </rPr>
      <t>Formatos de control de materiales y mantenimientos programados</t>
    </r>
    <r>
      <rPr>
        <sz val="10"/>
        <color indexed="8"/>
        <rFont val="Arial"/>
        <family val="2"/>
      </rPr>
      <t xml:space="preserve">: Las viviendas fiscales y sus áreas comunes requieren de actividades periódicas de mantenimiento.  Con el fin de realizar dicha actividad, el Instituto adquiere diferentes elementos de ferretería y construcción mediante distintos procesos de contratación basándose en el “plan anual de necesidades”, en el cual se establece una asignación presupuestal descrita en el fondo de garantías del inmueble y/o fondo de áreas comunes, la ejecución se realiza con el envío de los materiales a los administradores de cada seccional y el listado de predios y/o áreas comunes a intervenir; una vez entregados los materiales, el administrador de cada seccional dispone de ellos de acuerdo con la orden de giro. En consecuencia, cuando los mantenimientos programados finalizan en cada uno de los inmuebles y las áreas comunes, se suscribe un acta de recibo a satisfacción. En dicha acta, se registra la nomenclatura de la vivienda intervenida, el número de orden de giro, el fondo de donde provienen los recursos y la descripción de los materiales empleados totalizados en valor y cantidad los cuales son soportados mediante un registro fotográfico de las actividades realizadas incluyendo el antes, durante y el después. En las visitas realizadas por el equipo auditor a las seccionales, se detectaron debilidades y/o deficiencias en las actas de recibo a satisfacción incluidas dentro de los documentos aportados y analizados, los cuales no permitieron corroborar la ejecución de los mantenimientos programados en los predios y áreas comunes intervenidas, en razón a que no se detalla en el acta cada una de las actividades realizadas con los materiales relacionados; tampoco permite establecer con certeza y claridad el uso de los mismos y los rendimientos de ellos. En consecuencia, la falta de un control adecuado ocasiona que no se tenga certeza de los materiales utilizados en cada uno de los mantenimientos programados y la ejecución de los recursos invertidos en cada inmueble
</t>
    </r>
  </si>
  <si>
    <t>El formato implementado no cumple la función de controlar y revelar en detalle los pormenores de las actividades realizadas, áreas intervenidas con cantidades y medidas respectivas y utilización de los materiales; además, el registro fotográfico es deficiente ya que las fotografías aportadas son insuficientes a juicio del administrador o maestro de obra.</t>
  </si>
  <si>
    <t>Ajustar las Actas de Recibo a Satisfacción que se elaboran en las Seccionales y en las Órdenes de trabajo en Bogotá</t>
  </si>
  <si>
    <t>Identificar claramente qué mantenimiento se le realizó a cada vivienda</t>
  </si>
  <si>
    <t>Actas de recibo a satisfacción y/o órdenes de trabajo al finalizar el mantenimiento de cada vivienda</t>
  </si>
  <si>
    <t>11-2020</t>
  </si>
  <si>
    <r>
      <rPr>
        <b/>
        <sz val="10"/>
        <color indexed="8"/>
        <rFont val="Arial"/>
        <family val="2"/>
      </rPr>
      <t xml:space="preserve">Supervisión contratos de suministro SASI 003-ICFE-2020: </t>
    </r>
    <r>
      <rPr>
        <sz val="10"/>
        <color indexed="8"/>
        <rFont val="Arial"/>
        <family val="2"/>
      </rPr>
      <t xml:space="preserve">El Instituto realizó el proceso SASI 003-ICFE- 2020, para “Adquisición de elementos de ferretería y construcción para atender el mantenimiento preventivo y correctivo de las viviendas y sus áreas comunes a nivel nacional”.  El proceso  fue realizado para nueve (9) grupos con un presupuesto por $1.933.591.680,  incluido IVA. La CGR evaluó los contratos de los grupos 1,2,4,5 y 7, según lo siguiente:... (Relación)... En  los contratos 138, 139, 141, 142 y 144-2020 se detectó que la función de supervisión es deficiente por presentar inconsistencias y/o ausencia de documentación o soportes idóneos, tal como se describe a continuación: 1. En los contratos 138-2020, 141-2020 y 142-2020, no es posible identificar la coherencia cronológica en los documentos, como tampoco establecer la secuencia de los materiales adquiridos y entregados por el contratista; es decir, no hay precisión en los días en que se realizaron las entregas en las diferentes ciudades, la fecha de entrega reportada en los informes de supervisión difiere de la plasmada en las actas de recibo a satisfacción, versus las fechas del ingreso al almacén (entrada o alta), se evidencia en el siguiente cuadro: (Cuadro).. La fecha de radicado del Acta de entrega y recibo a satisfacción por seccional del contrato 141-2020 es del 26 de octubre del 2021. 2. La adjudicación de los contratos 138-2020, 141-2020 y 142-2020 fue realizada mediante resolución  0318 del 4 de diciembre de 2020 con  BRAND CENTER, grupos 1, 4 y 5; el plazo de ejecución  al 31 de diciembre de 2020, mediante ÚNICO CORTE para cada grupo; plazo que no fue cumplido, ni prorrogado, lo que conllevó a la apertura del debido proceso por parte del ICFE. No se evidencia en los informes de supervisión, actas de corte y actas de recibo a satisfacción, que demuestren que el contratista incumplió sus obligaciones; por el contrario, se menciona que cumplió con los plazos pactados, tal como se refiere en el siguiente enunciado de las actas de recibo a satisfacción; el supervisor informa que “…Luego de adelantar la inspección a los servicios prestados, se estableció que éstos cumplen con los requerimientos, normas y/o especificaciones técnicas y las entregas se cumplieron dentro del plazo contractual establecido…” subrayado fuera de texto. Tal como se detalla en las siguientes actas: (Relación)..  3. De conformidad con el acta de corte del contrato 142-2020, el supervisor en compañía del contratista deja constancia con radicado AROINT-2021-00519 del 06 de abril de 2021, en donde se autoriza el pago del único corte de dicho contrato, emitiendo una certificación de que “… las cantidades de suministros del corte están ejecutadas, fueron medidas y cumplen con las especificaciones técnicas”, describiendo por ítems las actividades y material sumin istrado; sin incluir el ingreso al almacén de las áreas comunes de la seccional Pitalito, como se muestra en la siguiente imagen: (Imagen)
</t>
    </r>
  </si>
  <si>
    <t>Deficiencias detectadas en las funciones de supervisión, al no dejar constancia en los documentos (acta de corte, recibo a satisfacción e informes) del cumplimiento contractual, lo que genera reprocesos administrativos e inconsistencias en la información pública (utilidad, veracidad, confiabilidad, entre otros atributos).</t>
  </si>
  <si>
    <t>Lograr objetividad en el proceso de supervisión a los contratos</t>
  </si>
  <si>
    <t xml:space="preserve">Actas de recibo a satisfaccion con evaluacion del contratista </t>
  </si>
  <si>
    <t>12-2020</t>
  </si>
  <si>
    <r>
      <rPr>
        <b/>
        <sz val="10"/>
        <color indexed="8"/>
        <rFont val="Arial"/>
        <family val="2"/>
      </rPr>
      <t>Impermeabilización Cubiertas LP-005-ICFE-2020 (D y F)</t>
    </r>
    <r>
      <rPr>
        <sz val="10"/>
        <color indexed="8"/>
        <rFont val="Arial"/>
        <family val="2"/>
      </rPr>
      <t xml:space="preserve">: El ICFE suscribió los contratos de obra 110-2020, 111-2020 y 112-2020  Ambientalmente Ingeniería   y con  Rosemberth López Hernández para el último contrato. Los tres contratos paa  el mantenimiento a todo costo de viviendas  a nivel Nacional definidos en el grupo 1 (Seccionales Malambo, Santa Marta, Bucaramanga y Valledupar), grupo 2 (Seccionales Villavicencio, Yopal, Tolemaida y Larandia) y grupo 3 (En Bogotá los conjuntos Brigada 13, Puente Aranda y Héroes de Colombia) respectivamente. Los procesos contractuales se basaron en el mismo estudio previo,  y  adjudicados mediante un único proceso LP-005-2020, en el cual se plantea que para las seccionales de Santa Marta, Valledupar, Bucaramanga, Villavicencio, Yopal, Larandia, Tolemaida se realizaría las impermeabilizaciones de las cubiertas de varios edificios ubicados en cada una de ellas, se intervendrían fachadas en Brigada 13 y Héroes de Colombia torres 1 y 2, en Puente Aranda en el edificio Puyana se realizaría la impermeabilización de la cubierta de los parqueaderos y cuartos de bombas. Los valores de los contratos evaluados incluido IVA y AIU, son los siguientes: • Contrato 110-2020 - $629.157.351 • Contrato 111-2020 Valor inicial $989.789.791 más adición de $115.203.910 para un total $1.105.033.701. • Contrato 112-2020 $1.247.671.073 El plazo de ejecución de los contratos quedó estipu lado entre el 27 de octubre y el 27 de diciembre del 2020, contados a partir del acta de inicio. Todos los contratos fueron recibidos a conformidad por el ICFE mediante el documento denominado “acta de recibo final a satisfacción (obra/interventoría)” con fecha 27 de diciembre del 2020, los pagos se realizaron mediante cortes parciales de obra, los cuales se efectuaron y avalaron por la interventoría de conformidad con el avance de obra. Al momento de realizar las visitas en las obras, cuyo fin consistía en inspeccionar las edificaciones intervenidas en las distintas seccionales, incluidas en los contratos 110-2020, 111-2020 y 112-2020, se evidenció que la gran mayoría de las edificaciones intervenidas para la impermeabilización de sus cubiertas, fachadas y cubierta de parqueadero, las problemáticas planteadas en el estudio previo no fueron solucionadas, por cuanto el registro fotográfico reveló que las afectaciones a las edificaciones persistían en el tiempo. Se observó en los recorridos que el material aplicado en las terrazas para la impermeabilización de las cubiertas de los edificios, se encontraba con patologías como bombeos, rupturas, desprendimientos de material, arrugas, fisuras en la placa, entre otros; revelando condiciones que no eran acordes con las especificaciones requeridas para la impermeabilización de las cubiertas. Las edificaciones en las cuales se evidenciaron estas patologías son las siguientes: (Relación)
</t>
    </r>
  </si>
  <si>
    <t>Las debilidades descritas, se generan por la ejecución de unas obras y la instalación de elementos para la impermeabilización de cubiertas que no cumplen con la calidad necesaria y requerida para la obra, la cual consistía en dar eliminar las filtraciones de aguas lluvias al interior de las viviendas, que permitieran una vida en condiciones dignas para los habitantes de los inmuebles</t>
  </si>
  <si>
    <t xml:space="preserve">Inicio debido proceso a la interventoria por calidad del servicio y debido proceso por calidad y estabilidad de la obra al contratista de obra. </t>
  </si>
  <si>
    <t xml:space="preserve">Declaratoria de  siniestro  a la interventoria por calidad del servicio y debido proceso por calidad y estabilidad de la obra. </t>
  </si>
  <si>
    <t xml:space="preserve">Resoluciones de declaratoria  ocurrencia de un siniestro de obra y se hace efectiva la póliza de estabilidad y calidad de la obra. /Resoluciones de declaratoria ocurrencia de un siniestro por calidad del servicio. </t>
  </si>
  <si>
    <t xml:space="preserve">Las debilidades descritas, se generan por la ejecución de unas obras y la instalación de elementos para la impermeabilización de cubiertas que no cumplen con la calidad necesaria y requerida para la obra, la cual consistía en dar eliminar las filtraciones de aguas lluvias al interior de las viviendas, que permitieran una vida en condiciones dignas para los habitantes de los inmuebles. Estos hechos ocasionan que los inmuebles ubicados bajo las cubiertas se encuentren desocupados y que los residentes que habitan las viviendas no dispongan de condiciones adecuadas para vivir; además de generar daños al interior de los elementos propios que conforman la infraestructura de las edificaciones, igualmente se dañan los enseres de los arrendatarios, propiciando malos olores por la humedad. El costo de las actividades con problemas de calidad o deficiencias en las obras de mantenimiento ejecutadas, según el último corte de obra se detalla a continuación: (Relación).  Sumado a lo anterior, es pertinente señalar que nueve (9) meses después de pagadas las obras y recibidas a satisfacción por los interventores, supervisores, contratistas e instituto, los recursos invertidos en los contratos referidos para el mantenimiento a todo costo de viviendas y áreas comunes definidos en los grupos 1, 2 y 3, han sido ineficientes e ineficaces y las cubiertas continúan con las filtraciones y humedades que se pretendían subsanar con la suscripción de dichos contratos, esto genera mayores costos para recuperar los trabajos que deben realizarse nuevamente al interior de los inmuebles. Sumado a lo anterior, es pertinente señalar que nueve (9) meses después de pagadas las obras y recibidas a satisfacción por los interventores, supervisores, contratistas e instituto, los recursos invertidos en los contratos referidos para el mantenimiento a todo costo de viviendas y áreas comunes definidos en los grupos 1, 2 y 3, han sido ineficientes e ineficaces y las cubiertas continúan con las filtraciones y humedades que se pretendían subsanar con la suscripción de dichos contratos, esto genera mayores costos para recuperar los trabajos que deben realizarse nuevamente al interior de los inmuebles. Finalmente, se evidencia que los recursos invertidos no cumplieron con su finalidad, generando un daño al  patrimonio del Estado en cuantía igual a $479.273.765, “CUATROCIENTOS SETENTA Y NUEVE MILLONES DOSCIENTOS  SETENTA Y  TRES  MIL  SETECIENTOS  SESENTA Y CINCO PESOS” M/CTE incluido IVA, por la calidad deficiente de las obras ejecutadas.
</t>
  </si>
  <si>
    <t>13-2020</t>
  </si>
  <si>
    <r>
      <rPr>
        <b/>
        <sz val="10"/>
        <color indexed="8"/>
        <rFont val="Arial"/>
        <family val="2"/>
      </rPr>
      <t>Supervisión y Recibido a Satisfacción Contratos de Mantenimiento de viviendas y áreas comunes</t>
    </r>
    <r>
      <rPr>
        <sz val="10"/>
        <color indexed="8"/>
        <rFont val="Arial"/>
        <family val="2"/>
      </rPr>
      <t xml:space="preserve">: El Instituto suscribió los contratos de obra para el mantenimiento de inmuebles y áreas comunes, con el propósito de adecuarlos para posteriormente arrendarlos: Contrato No. 86, 87, 97, 109, 110, 111, 112, 129 y 130 todos 2020. Los contratos enunciados estuvieron a cargo de diferentes supervisores, con el fin de realizar seguimiento y control en la ejecución, dentro de las funciones de los supervisores está la de diligenciar el formato denominado “Informe de Supervisión” y además, suscribir el documento llamado “acta de recibo final a satisfacción (obra/interventoría)”. Sin embargo, en ninguno de los formatos denominados “acta de recibo final a satisfacción (obra/interventoría)”, y/o “informe de supervisión”, se relaciona el detalle de las condiciones de los mantenimientos y/o obras realizadas por los contratistas, así como, el registro fotográfico y/o fílmico, entre otros, que permitan el seguimiento respecto de los ítems y actividades efectivamente ejecutadas. Lo anterior se observa en los informes de supervisión, en el que el supervisor se limita a plasmar los datos contractuales como nombre del contratista, plazo de ejecución, valor del contrato, valor de pagos realizados y los ítems ejecutados con el porcentaje de avance donde se deja evidenciado que el contratista cumplió con lo pactado, sin que se pueda conocer cuáles fueron los lugares intervenidos, las áreas mejoradas, el tipo de actividades realizadas y sin ningún tipo de especificación o detalle técnico de los contratos, a pesar de ser actividades de obra que requieren de cierto conocimiento y descripción técnica para establecer calidades de lo recibido. Los documentos denominados “acta de recibo final a satisfacción (obra/interventoría)” el cual tiene como finalidad formalizar lo correspondiente al recibido de los bienes y servicios de acuerdo a lo contratado. La misma situación se presenta con los informes de interventoría de los contratos de obra y mantenimiento, no se detallan todos los pormenores de las actividades ejecutadas; sólo se describe un avance por capítulo, impidiendo conocer con claridad las acciones realizadas por los contratistas. La situación evidenciada demuestra el incumplimiento de los objetivos de la supervisión, como lo describe el “Manual de contratación ICFE versión 05 del 27 de noviembre de 2015”: “Numeral 2.15.3.16.6.9 “Acta de recibo a satisfacción de bienes o servicios: En ésta el supervisor y el contratista declaran que el contrato se ha cumplido de acuerdo a lo pactado, registrándose las cantidades de bienes o servicios recibidos. En caso de recibo de bienes estos deben tener una entrada de almacén por parte del almacenista.” las debilidades evidenciadas en la supervisión pueden conllevar a que no se cumplan con las obligaciones contractuales ni con los fines de la contratación estatal.
</t>
    </r>
  </si>
  <si>
    <t>El supervisor se limita a plasmar los datos contractuales como nombre del contratista, plazo de ejecución, valor del contrato, valor de pagos realizados y los ítems ejecutados con el porcentaje de avance donde se deja evidenciado que el contratista cumplió con lo pactado en el contrato, sin que se pueda conocer cuáles fueron los lugares intervenidos, las áreas mejoradas, el tipo de actividades realizadas y sin ningún tipo de especificación o detalle técnico de los contratos, a pesar de ser actividades de obra que requieren de cierto conocimiento y descripción técnica para establecer calidades de lo recibido.</t>
  </si>
  <si>
    <t>Modificar y actualizar los formatos de "Acta de recibo a satisfaccion, informes de supervisión e informes de interventoría" en donde se evidencien las cantidades ejecutadas durante la ejecucion del contrato y una vez culminada la obra. Este cambio se registra en el sistema de gestión integral del ICFE.
Como anexo soporte se entregará las memorias de cantidades finales suministradas por la interventoría y verificadas por la supervición.</t>
  </si>
  <si>
    <t>Disponer de formatos de acta de recibo a satisfacción e informes de supervisión y de interventoria que permitan una verificación objetiva por parte del supervisor.</t>
  </si>
  <si>
    <t>Formatos actualizados</t>
  </si>
  <si>
    <t>14-2020</t>
  </si>
  <si>
    <r>
      <rPr>
        <b/>
        <sz val="10"/>
        <color indexed="8"/>
        <rFont val="Arial"/>
        <family val="2"/>
      </rPr>
      <t>Mantenimiento equipos de bombeo</t>
    </r>
    <r>
      <rPr>
        <sz val="10"/>
        <color indexed="8"/>
        <rFont val="Arial"/>
        <family val="2"/>
      </rPr>
      <t xml:space="preserve">: El Instituto suscribió el contrato de prestación de servicios No. 097-2020 con la compañía Estudios Geológicos Ambientales Topográficos eléctricos y civiles S.A.S., con el objeto de realizar mantenimiento preventivo y correctivo de los equipos y elementos del sistema de bombeo de agua potable, evacuación de aguas lluvias y residuales, ubicados en los cuartos de máquinas de las viviendas fiscales a nivel Nacional y en las instalaciones de la sede administrativa del ICFE. El presente contrato se ejecutó en varias seccionales distribuidas en el territorio Nacional incluyendo la seccional de Bogotá, cuyo fin primordial fue mantener los equipos de bombeo, se dividió en seis (6) actas de cortes incluyendo los pagos y actividades realizadas por el contratista, documentos en los cuales se plasma una columna llamada “descripción de los servicios prestados”, en la cual se cita los edificios donde realizó el mantenimiento y menciona a manera de título las actividades que realizó y, otra columna denominada “observaciones generales” en la cual se dice que el concepto general de los servicios es “satisfactorio”. Sin embargo; no es posible detallar en los cortes de pago y en ningún otro documento cuáles fueron las actividades ejecutadas, como tampoco, se evidencian fechas de ejecución y/o frecuencia de las mismas, costos de los insumos y cantidad de los materiales que se cambiaron, entre otros. A su vez, se constató que el supervisor del contrato no hizo presencia en los sitios y en el momento en que el contratista realizó los mantenimientos, como tampoco se dispuso de documentación que permitiera conocer a cargo de quién se asignó o delegó la labor de supervisión y el respaldo de las actividades ejecutadas por el contratista en el sitio. La situación evidenciada representa, además, el incumplimiento de los objetivos de la supervisión como lo describe el Manual de contratación ICFE versión 05 del 27 de noviembre de 2015 “Numeral 2.15.3.16.6.9 “Acta de recibo a satisfacción de bienes o servicios: En ésta el supervisor y el contratista declaran que el contrato se ha cumplido de acuerdo a lo pactado, registrándose las cantidades de bienes o servicios recibidos. En caso de recibo de bienes estos deben tener una entrada de almacén por parte del almacenista.” De conformidad con lo anterior, las debilidades evidenciadas en la supervisión pueden conllevar a que no se cumplan con las obligaciones contractuales ni con los fines de la contratación estatal.
</t>
    </r>
  </si>
  <si>
    <t>El supervisor del contrato no hizo presencia en los sitios y en el momento en que el contratista realizó los mantenimientos, como tampoco se dispuso de documentación que permitiera conocer a cargo de quién se asignó o delegó la labor de supervisión y el respaldo de las actividades ejecutadas por el contratista en el sitio.</t>
  </si>
  <si>
    <t>Modificar y actualizar el formato de "Informe de supérvision" adicionando entre otros, los siguientes datos: Tipo de Contrato, unidad incluyendo el campo respectivo para la medida del tiempo ejecutado, Avance al corte anterior, saldo después del corte actual, donde se garantice el cumplimiento de cada ua de las actividades pactadas con el proveedor del bien o servicio</t>
  </si>
  <si>
    <t>Informes de supervision y actas de corte con inclusion de actividades realziadas por edificio y seccional</t>
  </si>
  <si>
    <t>Nombrar funcionario/s de la entidad que sirva como personal que pueda constatar las actividades ejecutadas en cada uno de los sitios para informar al supervisor oficial de las actividades o inconvenientes presentados</t>
  </si>
  <si>
    <t>En la resolucion de nombrameinto de los supervisores establecer uno o varios funcionarios que funjan como apoyo a la supervision, que se encunetren en los sitios de los equipos y puedan certificar que las actividades se encuentran realizadas</t>
  </si>
  <si>
    <t>* Resolucion de nombramiento de comites estructuradores, evaluadores y supervisores, en donde se determine las personas que fungiran como apoyo a la supervision
*Informe de actividades realizadas con registro fotografico y firmadas por el apoyo a la supervision</t>
  </si>
  <si>
    <t>15-2020</t>
  </si>
  <si>
    <r>
      <rPr>
        <b/>
        <sz val="10"/>
        <color indexed="8"/>
        <rFont val="Arial"/>
        <family val="2"/>
      </rPr>
      <t>Cantidades de obra Edificio Calarcá en la seccional Ibagué (F)</t>
    </r>
    <r>
      <rPr>
        <sz val="10"/>
        <color indexed="8"/>
        <rFont val="Arial"/>
        <family val="2"/>
      </rPr>
      <t xml:space="preserve">: El Instituto suscribió el contrato de obra No. 086-2020 con la firma TEC-CONS INGENIERÍA S.A.S. con el objeto de realizar el mantenimiento a todo costo para las viviendas fiscales y las áreas comunes en las seccionales de Ibagué y Florencia grupo 1 Ibagué, con un valor inicial de $1.495.183.390 incluido AIU e IVA. En desarrollo del control posterior y selectivo, la Contraloría General de la República en cumplimiento de la actuación especial que se adelanta al ICFE, procedió a inspeccionar la carpeta administrativa del contrato señalado, con los soportes que daban cuenta de la ejecución del mismo, tales como, el balance de recibo de obra, las memorias de cálculo, las distintas modificaciones suscritas durante el desarrollo del contrato, el balance final de obra y el acta de liquidación. Posteriormente, en visita ocular desarrollada el día 30 de septiembre de 2021, a las obras realizadas mediante el contrato mencionado y, que se encuentran ubicadas en la seccional de Ibagué, se procedió a comparar lo ejecutado contra lo cancelado tomando como base el documento “acta corte de obra 7 y final de obra”, de fecha 16 de diciembre de 2020, visita en la cual no se evidenciaron varias de las actividades de acuerdo con sus respectivas especificaciones técnicas y/o cantidades descritas en dicha acta, obteniendo una diferencia de valores en los ítems que se relacionan a continuación: (Relación) Según se observa en los documentos señalados, las obras se recibieron a satisfacción y no se evidenció por parte del ente de control, un contrato posterior al 086-ICFE-2020 o cualquier otra acción desarrollada por el ICFE, que hubiese modificado los ítems cuestionados, por lo que se genera un daño al patrimonio del Estado en cuantía estimada de QUINCE MILLONES CIENTO OCHENTA Y SEIS MIL SETECIENTOS TREINTA Y NUEVE PESOS M/CTE ($15.186.739).
</t>
    </r>
  </si>
  <si>
    <t>Debilidades en ejercicio de las funciones de la Interventoría y la Supervisión , al no realizar un control sobre todos los ítems recibidos a satisfacción, contrariando lo dispuesto en el artículo 209 de la Constitución Política, artículo 8 de la Ley 42 de 1993 y el artículo 83 de la Ley 1474 de 2011, que trajo consigo un daño al patrimonio del Estado.</t>
  </si>
  <si>
    <t>Se inició el debido proceso al contratista y/o interventor con el fin de recuperar los recursos.</t>
  </si>
  <si>
    <t>Recuperar los recursos pagados y no ejecutados por el contratista según la observación.</t>
  </si>
  <si>
    <t>Recursos recuperados</t>
  </si>
  <si>
    <t>Se elaborarán las actas de recibo a satisfacción  en donde se evidencien las cantidades ejecutadas durante la ejecucion del contrato y una vez culminada la obra.
Como anexo soporte se entregará las memorias de cantidades finales suministradas por la interventoría y verificadas por la supervisión.</t>
  </si>
  <si>
    <t>16-2020</t>
  </si>
  <si>
    <r>
      <rPr>
        <b/>
        <sz val="10"/>
        <color indexed="8"/>
        <rFont val="Arial"/>
        <family val="2"/>
      </rPr>
      <t>Cantidades de obra Edificio Pore seccional Yopal (F)</t>
    </r>
    <r>
      <rPr>
        <sz val="10"/>
        <color indexed="8"/>
        <rFont val="Arial"/>
        <family val="2"/>
      </rPr>
      <t xml:space="preserve"> : La CGR procedió a inspeccionar la carpeta administrativa del contrato en mención con los soportes que daban cuenta de la ejecución, tales como, el balance de recibo de obra, las memorias de cálculo, las distintas modificaciones suscritas durante el desarrollo del contrato, el balance final de obra y el acta de liquidación. En ejercicio del control fiscal micro se realizó visita al lugar de ejecución de las obras de mantenimiento en la seccional de Yopal, los días 13 y 14 de octubre de 2021, se procedió a comparar lo ejecutado contra lo cancelado, tomando como base el documen to “acta corte parcial No 03”, de fecha 24 de diciembre de 2020, en la inspección realizada por el auditor, no se evidenciaron varias de las actividades, de acuerdo con sus respectivas especificaciones técnicas y/o cantidades descritas en dicha acta, obteniendo una diferencia de valores en los ítems que se relacionan a continuación: (Relación).. Según se observa de los documentos señalados, las obras se recibieron a satisfacción y a pesar que el ICFE suscribió un contrato que tiene como objeto la segunda etapa de las adecuaciones del edificio Pore, fue observado por el ente de control, que el contratista constructor de la segunda etapa es el mismo del contrato 111-2020 y que este no intervino ninguno de los ítems mencionados en el cuadro anterior, ya que en la segunda etapa el contratista no terminó las obras y el Instituto apertura un debido proceso por dichos hechos de la etapa 2, tal como se plasmó en el acta de visita realizada los días 13 y 14 de octubre de 2021, bajo este contexto se puede decir, que la obra al momento de la visita in situ, se encontraba en las mismas condiciones de ejecución que al momento que fue recibida por parte de la Entidad, lo que hace presumir que el faltante de obra verificado según el cuadro reseñado, genera un daño al patrimonio de Estado en cuantía estimada de TREINTA Y CINCO MILLONES DOSCIENTOS VEINTINUEVE MIL DOSCIENTOS NUEVE PESOS M/CTE ($35.229.209).</t>
    </r>
  </si>
  <si>
    <t>Debilidades en ejercicio de las funciones de la Interventoría y la Supervisión al no ejercer control sobre todos los ítems recibidos a satisfacción, contrariando lo dispuesto los artículos 83 y 84 de la Ley 1474 de 2011, que trajo consigo un daño al patrimonio del Estado por pagos injustificados derivados de las actividades no ejecutadas.</t>
  </si>
  <si>
    <t>Modificar y actualizar el formato de "Acta de Corte" adicionando entre otros, los siguientes datos: Tipo de Contrato, unidad incluyendo el campo respectivo para la medida del tiempo ejecutado, Avance al corte anterior, saldo después del corte actual, donde se garantice el cumplimiento de cada ua de las actividades pactadas con el proveedor del bien o servicio</t>
  </si>
  <si>
    <t>2022EE0010313</t>
  </si>
  <si>
    <t xml:space="preserve">Hallazgo único: i. Asignación viviendas Fiscales. El Acuerdo No 002 de 2018 en el artículo 7.1 literal a contempla la asignación para casos especiales por motivos de sanidad: al señor CS. López Suárez Fabián sin aportar junta médico laboral ni el cumplimiento de los requisitos contemplados en el artículo 8. ii.  Casos que se enmarcan dentro del literal d del Acuerdo 002 de 2018, “personal militar de otros países: se asignó sin que se haya acreditado relación de reciprocidad  y apoyo a la misión del Ejército Nacional  y//o el concepto del comandante de la Fuerza por el tiempo de la  comisión.  
</t>
  </si>
  <si>
    <t>Denuncia 2021-220818-82111-SE</t>
  </si>
  <si>
    <t>Con respecto al caso del CS LOPEZ SUAREZ FABIAN , la entidad asignó la vivienda fiscal dado que el mismo presentaba un deterioro importante en su salud, por lo cual se le asignó de manera prevalente la vivienda. Fue un caso excepcional frente a la generalidad de los casos, dada su situación médica y en atención a que en el momento de radicación de documentos para la asignación no se tenía el acta de junta medica definitiva, pues el usuario se encuentraba realizando los exames para ello. Se tuvo en consideración la protección constitucional relativo al derecho a la salud. la entidad seguirá haciendo seguimiento y control a todos los casos especiales.</t>
  </si>
  <si>
    <t>Cumplir la normativa establecido para la asignación de viviendas, establecida en el acuerdo No. 002 de 2018</t>
  </si>
  <si>
    <t>Acuerdo 002 de 2018 y su modificatorio del año 2021</t>
  </si>
  <si>
    <t>VIVIENDAS    ATENCION AL USUARIO</t>
  </si>
  <si>
    <t>En lo referente a la asignación a personal militar de otros paises, el acuerdo no contempla documento alguno que deba ser aportado para probar la reciprocidad; en todo caso, ésta se comprueba de manera verbal y se confirma con la Dirección de Relaciones Internacionales del Ejército Nacional. Asi mismo, en lo referente al concepto positivo del comandante de la fuerza, dado el tren administrativo que se requiere para conseguir el concepto referido, este requisito se excluyó en la modificación del acuerdo que esta pendiente para publicación.</t>
  </si>
  <si>
    <t>TOTALES</t>
  </si>
  <si>
    <t>Coronel  RODRIGO ANDRES GAMBA ROJAS</t>
  </si>
  <si>
    <t>Director</t>
  </si>
  <si>
    <t>Instituto de Casas Fiscales del Ejército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</si>
</sst>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64" formatCode="0;[Red]0"/>
  </numFmts>
  <fonts count="22" x14ac:knownFonts="1">
    <font>
      <sz val="11"/>
      <color theme="1"/>
      <name val="Calibri"/>
      <family val="2"/>
      <scheme val="minor"/>
    </font>
    <font>
      <sz val="11"/>
      <color theme="1"/>
      <name val="Calibri"/>
      <family val="2"/>
      <scheme val="minor"/>
    </font>
    <font>
      <b/>
      <sz val="12"/>
      <name val="Calibri"/>
      <family val="2"/>
      <scheme val="minor"/>
    </font>
    <font>
      <sz val="12"/>
      <name val="Calibri"/>
      <family val="2"/>
      <scheme val="minor"/>
    </font>
    <font>
      <b/>
      <sz val="12"/>
      <color indexed="10"/>
      <name val="Calibri"/>
      <family val="2"/>
      <scheme val="minor"/>
    </font>
    <font>
      <sz val="12"/>
      <color indexed="10"/>
      <name val="Calibri"/>
      <family val="2"/>
      <scheme val="minor"/>
    </font>
    <font>
      <b/>
      <sz val="10"/>
      <color theme="0"/>
      <name val="Arial"/>
      <family val="2"/>
    </font>
    <font>
      <b/>
      <sz val="10"/>
      <color indexed="9"/>
      <name val="Arial"/>
      <family val="2"/>
    </font>
    <font>
      <sz val="10"/>
      <name val="Arial"/>
      <family val="2"/>
    </font>
    <font>
      <b/>
      <sz val="10"/>
      <color theme="1"/>
      <name val="Arial"/>
      <family val="2"/>
    </font>
    <font>
      <sz val="10"/>
      <color indexed="8"/>
      <name val="Arial"/>
      <family val="2"/>
    </font>
    <font>
      <b/>
      <sz val="10"/>
      <color indexed="8"/>
      <name val="Arial"/>
      <family val="2"/>
    </font>
    <font>
      <sz val="10"/>
      <color theme="1"/>
      <name val="Arial"/>
      <family val="2"/>
    </font>
    <font>
      <b/>
      <sz val="10"/>
      <name val="Arial"/>
      <family val="2"/>
    </font>
    <font>
      <vertAlign val="superscript"/>
      <sz val="10"/>
      <name val="Arial"/>
      <family val="2"/>
    </font>
    <font>
      <i/>
      <sz val="10"/>
      <name val="Arial"/>
      <family val="2"/>
    </font>
    <font>
      <b/>
      <i/>
      <sz val="10"/>
      <name val="Arial"/>
      <family val="2"/>
    </font>
    <font>
      <sz val="10"/>
      <color indexed="40"/>
      <name val="Arial"/>
      <family val="2"/>
    </font>
    <font>
      <sz val="12"/>
      <color theme="1"/>
      <name val="Calibri"/>
      <family val="2"/>
      <scheme val="minor"/>
    </font>
    <font>
      <i/>
      <sz val="10"/>
      <color indexed="8"/>
      <name val="Arial"/>
      <family val="2"/>
    </font>
    <font>
      <b/>
      <sz val="8"/>
      <color indexed="81"/>
      <name val="Tahoma"/>
      <family val="2"/>
    </font>
    <font>
      <sz val="8"/>
      <color indexed="81"/>
      <name val="Tahoma"/>
      <family val="2"/>
    </font>
  </fonts>
  <fills count="5">
    <fill>
      <patternFill patternType="none"/>
    </fill>
    <fill>
      <patternFill patternType="gray125"/>
    </fill>
    <fill>
      <patternFill patternType="solid">
        <fgColor theme="8" tint="-0.249977111117893"/>
        <bgColor indexed="64"/>
      </patternFill>
    </fill>
    <fill>
      <patternFill patternType="solid">
        <fgColor theme="0"/>
        <bgColor indexed="64"/>
      </patternFill>
    </fill>
    <fill>
      <patternFill patternType="solid">
        <fgColor theme="9" tint="0.39997558519241921"/>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4">
    <xf numFmtId="0" fontId="0" fillId="0" borderId="0"/>
    <xf numFmtId="41" fontId="1" fillId="0" borderId="0" applyFont="0" applyFill="0" applyBorder="0" applyAlignment="0" applyProtection="0"/>
    <xf numFmtId="9" fontId="1" fillId="0" borderId="0" applyFont="0" applyFill="0" applyBorder="0" applyAlignment="0" applyProtection="0"/>
    <xf numFmtId="0" fontId="8" fillId="0" borderId="0"/>
  </cellStyleXfs>
  <cellXfs count="149">
    <xf numFmtId="0" fontId="0" fillId="0" borderId="0" xfId="0"/>
    <xf numFmtId="0" fontId="2" fillId="0" borderId="1" xfId="0" applyFont="1" applyFill="1" applyBorder="1" applyAlignment="1">
      <alignment horizontal="center" wrapText="1"/>
    </xf>
    <xf numFmtId="0" fontId="2" fillId="0" borderId="2" xfId="0" applyFont="1" applyFill="1" applyBorder="1" applyAlignment="1">
      <alignment horizontal="center" wrapText="1"/>
    </xf>
    <xf numFmtId="0" fontId="2" fillId="0" borderId="3" xfId="0" applyFont="1" applyFill="1" applyBorder="1" applyAlignment="1">
      <alignment horizontal="center" wrapText="1"/>
    </xf>
    <xf numFmtId="0" fontId="3" fillId="0" borderId="0" xfId="0" applyFont="1" applyFill="1"/>
    <xf numFmtId="0" fontId="2" fillId="0" borderId="4" xfId="0" applyFont="1" applyFill="1" applyBorder="1" applyAlignment="1">
      <alignment horizontal="center" wrapText="1"/>
    </xf>
    <xf numFmtId="0" fontId="2" fillId="0" borderId="0" xfId="0" applyFont="1" applyFill="1" applyBorder="1" applyAlignment="1">
      <alignment horizontal="center" wrapText="1"/>
    </xf>
    <xf numFmtId="0" fontId="2" fillId="0" borderId="5" xfId="0" applyFont="1" applyFill="1" applyBorder="1" applyAlignment="1">
      <alignment horizontal="center" wrapText="1"/>
    </xf>
    <xf numFmtId="0" fontId="2" fillId="0" borderId="4" xfId="0" applyFont="1" applyFill="1" applyBorder="1" applyAlignment="1">
      <alignment horizontal="left" vertical="center"/>
    </xf>
    <xf numFmtId="0" fontId="2" fillId="0" borderId="0" xfId="0" applyFont="1" applyFill="1" applyBorder="1" applyAlignment="1">
      <alignment horizontal="left" vertical="center"/>
    </xf>
    <xf numFmtId="0" fontId="2" fillId="0" borderId="0" xfId="0" applyFont="1" applyFill="1" applyBorder="1" applyAlignment="1">
      <alignment horizontal="justify" vertical="center"/>
    </xf>
    <xf numFmtId="0" fontId="2" fillId="0" borderId="0" xfId="0" applyFont="1" applyFill="1" applyBorder="1" applyAlignment="1">
      <alignment horizontal="center" vertical="center"/>
    </xf>
    <xf numFmtId="15" fontId="2" fillId="0" borderId="0" xfId="0" applyNumberFormat="1" applyFont="1" applyFill="1" applyBorder="1" applyAlignment="1">
      <alignment horizontal="center" vertical="center"/>
    </xf>
    <xf numFmtId="0" fontId="3" fillId="0" borderId="5" xfId="0" applyFont="1" applyFill="1" applyBorder="1" applyAlignment="1">
      <alignment horizontal="center"/>
    </xf>
    <xf numFmtId="0" fontId="2" fillId="0" borderId="0" xfId="0" applyFont="1" applyFill="1" applyBorder="1" applyAlignment="1">
      <alignment horizontal="center"/>
    </xf>
    <xf numFmtId="0" fontId="2" fillId="0" borderId="5" xfId="0" applyFont="1" applyFill="1" applyBorder="1" applyAlignment="1">
      <alignment horizontal="center"/>
    </xf>
    <xf numFmtId="15" fontId="3"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15" fontId="4" fillId="0" borderId="5" xfId="0" applyNumberFormat="1" applyFont="1" applyFill="1" applyBorder="1" applyAlignment="1">
      <alignment horizontal="center"/>
    </xf>
    <xf numFmtId="15" fontId="5" fillId="0" borderId="5" xfId="0" applyNumberFormat="1" applyFont="1" applyFill="1" applyBorder="1" applyAlignment="1">
      <alignment horizontal="center"/>
    </xf>
    <xf numFmtId="0" fontId="6" fillId="2" borderId="6" xfId="0" applyFont="1" applyFill="1" applyBorder="1" applyAlignment="1">
      <alignment horizontal="center" vertical="center" wrapText="1"/>
    </xf>
    <xf numFmtId="0" fontId="6" fillId="2" borderId="6" xfId="0" applyFont="1" applyFill="1" applyBorder="1" applyAlignment="1">
      <alignment horizontal="justify" vertical="center" wrapText="1"/>
    </xf>
    <xf numFmtId="15" fontId="6" fillId="2" borderId="6" xfId="0" applyNumberFormat="1" applyFont="1" applyFill="1" applyBorder="1" applyAlignment="1">
      <alignment horizontal="center" vertical="center" wrapText="1"/>
    </xf>
    <xf numFmtId="0" fontId="8" fillId="0" borderId="0" xfId="0" applyFont="1" applyFill="1"/>
    <xf numFmtId="0" fontId="6" fillId="2" borderId="7" xfId="0" applyFont="1" applyFill="1" applyBorder="1" applyAlignment="1">
      <alignment horizontal="center" vertical="center" wrapText="1"/>
    </xf>
    <xf numFmtId="0" fontId="6" fillId="2" borderId="7" xfId="0" applyFont="1" applyFill="1" applyBorder="1" applyAlignment="1">
      <alignment horizontal="justify" vertical="center" wrapText="1"/>
    </xf>
    <xf numFmtId="15" fontId="6" fillId="2" borderId="7" xfId="0" applyNumberFormat="1" applyFont="1" applyFill="1" applyBorder="1" applyAlignment="1">
      <alignment horizontal="center" vertical="center" wrapText="1"/>
    </xf>
    <xf numFmtId="164" fontId="9" fillId="0" borderId="8" xfId="0" applyNumberFormat="1" applyFont="1" applyFill="1" applyBorder="1" applyAlignment="1">
      <alignment horizontal="center" vertical="center" wrapText="1"/>
    </xf>
    <xf numFmtId="0" fontId="10" fillId="0" borderId="9" xfId="0" applyFont="1" applyFill="1" applyBorder="1" applyAlignment="1">
      <alignment horizontal="justify" vertical="center" wrapText="1"/>
    </xf>
    <xf numFmtId="0" fontId="12" fillId="0" borderId="9" xfId="0" applyFont="1" applyFill="1" applyBorder="1" applyAlignment="1">
      <alignment horizontal="justify" vertical="center" wrapText="1"/>
    </xf>
    <xf numFmtId="0" fontId="12" fillId="0" borderId="9" xfId="0" applyFont="1" applyFill="1" applyBorder="1" applyAlignment="1" applyProtection="1">
      <alignment horizontal="center" vertical="center" wrapText="1"/>
      <protection locked="0"/>
    </xf>
    <xf numFmtId="15" fontId="12" fillId="0" borderId="9" xfId="0" applyNumberFormat="1" applyFont="1" applyFill="1" applyBorder="1" applyAlignment="1">
      <alignment horizontal="center" vertical="center" wrapText="1"/>
    </xf>
    <xf numFmtId="1" fontId="12" fillId="0" borderId="9" xfId="0" applyNumberFormat="1" applyFont="1" applyFill="1" applyBorder="1" applyAlignment="1">
      <alignment horizontal="center" vertical="center" wrapText="1"/>
    </xf>
    <xf numFmtId="2" fontId="12" fillId="0" borderId="10" xfId="0" applyNumberFormat="1" applyFont="1" applyFill="1" applyBorder="1" applyAlignment="1">
      <alignment horizontal="center" vertical="center" wrapText="1"/>
    </xf>
    <xf numFmtId="164" fontId="9" fillId="0" borderId="11" xfId="0" applyNumberFormat="1" applyFont="1" applyFill="1" applyBorder="1" applyAlignment="1">
      <alignment horizontal="center" vertical="center"/>
    </xf>
    <xf numFmtId="0" fontId="9" fillId="0" borderId="6" xfId="0" applyFont="1" applyFill="1" applyBorder="1" applyAlignment="1">
      <alignment horizontal="justify" vertical="center" wrapText="1"/>
    </xf>
    <xf numFmtId="0" fontId="12" fillId="0" borderId="6" xfId="0" applyFont="1" applyFill="1" applyBorder="1" applyAlignment="1">
      <alignment horizontal="justify" vertical="center" wrapText="1"/>
    </xf>
    <xf numFmtId="0" fontId="8" fillId="0" borderId="6" xfId="0" applyFont="1" applyFill="1" applyBorder="1" applyAlignment="1">
      <alignment horizontal="justify" vertical="center" wrapText="1"/>
    </xf>
    <xf numFmtId="9" fontId="8" fillId="0" borderId="6" xfId="0" applyNumberFormat="1" applyFont="1" applyFill="1" applyBorder="1" applyAlignment="1">
      <alignment horizontal="center" vertical="center" wrapText="1"/>
    </xf>
    <xf numFmtId="15" fontId="8" fillId="0" borderId="6" xfId="0" applyNumberFormat="1" applyFont="1" applyFill="1" applyBorder="1" applyAlignment="1">
      <alignment horizontal="center" vertical="center" wrapText="1"/>
    </xf>
    <xf numFmtId="1" fontId="8" fillId="0" borderId="6" xfId="0" applyNumberFormat="1" applyFont="1" applyFill="1" applyBorder="1" applyAlignment="1">
      <alignment horizontal="center" vertical="center" wrapText="1"/>
    </xf>
    <xf numFmtId="0" fontId="8" fillId="0" borderId="12" xfId="0"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10" fillId="0" borderId="6" xfId="0" applyFont="1" applyFill="1" applyBorder="1" applyAlignment="1">
      <alignment horizontal="justify" vertical="center" wrapText="1"/>
    </xf>
    <xf numFmtId="0" fontId="12" fillId="0" borderId="6" xfId="3" applyFont="1" applyFill="1" applyBorder="1" applyAlignment="1">
      <alignment horizontal="justify" vertical="center" wrapText="1"/>
    </xf>
    <xf numFmtId="0" fontId="8" fillId="0" borderId="6" xfId="3" applyFont="1" applyFill="1" applyBorder="1" applyAlignment="1">
      <alignment horizontal="justify" vertical="center" wrapText="1"/>
    </xf>
    <xf numFmtId="1" fontId="8" fillId="0" borderId="6" xfId="3" applyNumberFormat="1" applyFont="1" applyFill="1" applyBorder="1" applyAlignment="1">
      <alignment horizontal="center" vertical="center" wrapText="1"/>
    </xf>
    <xf numFmtId="15" fontId="8" fillId="0" borderId="6" xfId="3" applyNumberFormat="1" applyFont="1" applyFill="1" applyBorder="1" applyAlignment="1">
      <alignment horizontal="center" vertical="center" wrapText="1"/>
    </xf>
    <xf numFmtId="0" fontId="8" fillId="0" borderId="12" xfId="0" quotePrefix="1" applyFont="1" applyFill="1" applyBorder="1" applyAlignment="1">
      <alignment horizontal="center" vertical="center" wrapText="1"/>
    </xf>
    <xf numFmtId="0" fontId="8" fillId="0" borderId="0" xfId="0" applyFont="1" applyFill="1" applyBorder="1"/>
    <xf numFmtId="15" fontId="12" fillId="0" borderId="6" xfId="0" applyNumberFormat="1" applyFont="1" applyFill="1" applyBorder="1" applyAlignment="1">
      <alignment horizontal="center" vertical="center" wrapText="1"/>
    </xf>
    <xf numFmtId="1" fontId="12" fillId="0" borderId="6"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0" fontId="2" fillId="0" borderId="6" xfId="0" applyFont="1" applyBorder="1" applyAlignment="1">
      <alignment horizontal="justify" vertical="top" wrapText="1"/>
    </xf>
    <xf numFmtId="1" fontId="12" fillId="0" borderId="6" xfId="2" applyNumberFormat="1" applyFont="1" applyFill="1" applyBorder="1" applyAlignment="1">
      <alignment horizontal="center" vertical="center" wrapText="1"/>
    </xf>
    <xf numFmtId="15" fontId="12" fillId="0" borderId="6" xfId="3" applyNumberFormat="1"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13" fillId="0" borderId="6" xfId="0" applyFont="1" applyFill="1" applyBorder="1" applyAlignment="1">
      <alignment horizontal="justify" vertical="center" wrapText="1"/>
    </xf>
    <xf numFmtId="0" fontId="12" fillId="0" borderId="6" xfId="3" applyFont="1" applyFill="1" applyBorder="1" applyAlignment="1">
      <alignment horizontal="justify" vertical="center" wrapText="1"/>
    </xf>
    <xf numFmtId="9" fontId="12" fillId="0" borderId="6" xfId="2" applyFont="1" applyFill="1" applyBorder="1" applyAlignment="1">
      <alignment horizontal="center" vertical="center" wrapText="1"/>
    </xf>
    <xf numFmtId="15" fontId="12" fillId="0" borderId="6" xfId="3" applyNumberFormat="1" applyFont="1" applyFill="1" applyBorder="1" applyAlignment="1">
      <alignment horizontal="center" vertical="center" wrapText="1"/>
    </xf>
    <xf numFmtId="15" fontId="12" fillId="0" borderId="6" xfId="0" applyNumberFormat="1" applyFont="1" applyFill="1" applyBorder="1" applyAlignment="1">
      <alignment horizontal="center" vertical="center" wrapText="1"/>
    </xf>
    <xf numFmtId="1" fontId="12" fillId="0" borderId="6"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0" fontId="8" fillId="0" borderId="6" xfId="0" applyFont="1" applyFill="1" applyBorder="1" applyAlignment="1">
      <alignment horizontal="justify" vertical="center"/>
    </xf>
    <xf numFmtId="0" fontId="10" fillId="0" borderId="6" xfId="0" applyFont="1" applyBorder="1" applyAlignment="1">
      <alignment horizontal="justify" vertical="center" wrapText="1"/>
    </xf>
    <xf numFmtId="0" fontId="18" fillId="0" borderId="6" xfId="3" applyFont="1" applyFill="1" applyBorder="1" applyAlignment="1">
      <alignment horizontal="justify" vertical="center" wrapText="1"/>
    </xf>
    <xf numFmtId="9" fontId="18" fillId="0" borderId="6" xfId="2" applyFont="1" applyFill="1" applyBorder="1" applyAlignment="1">
      <alignment horizontal="center" vertical="center" wrapText="1"/>
    </xf>
    <xf numFmtId="15" fontId="18" fillId="0" borderId="6" xfId="3" applyNumberFormat="1" applyFont="1" applyFill="1" applyBorder="1" applyAlignment="1">
      <alignment horizontal="center" vertical="center" wrapText="1"/>
    </xf>
    <xf numFmtId="1" fontId="18" fillId="0" borderId="6" xfId="0" applyNumberFormat="1" applyFont="1" applyFill="1" applyBorder="1" applyAlignment="1">
      <alignment horizontal="center" vertical="center" wrapText="1"/>
    </xf>
    <xf numFmtId="0" fontId="18" fillId="0" borderId="6" xfId="0" applyFont="1" applyFill="1" applyBorder="1" applyAlignment="1">
      <alignment horizontal="center" vertical="center" wrapText="1"/>
    </xf>
    <xf numFmtId="0" fontId="10" fillId="0" borderId="6" xfId="0" applyFont="1" applyBorder="1" applyAlignment="1">
      <alignment horizontal="justify" vertical="top" wrapText="1"/>
    </xf>
    <xf numFmtId="14" fontId="8" fillId="0" borderId="6" xfId="3" applyNumberFormat="1" applyFont="1" applyFill="1" applyBorder="1" applyAlignment="1">
      <alignment horizontal="justify" vertical="center" wrapText="1"/>
    </xf>
    <xf numFmtId="9" fontId="8" fillId="0" borderId="6" xfId="2" applyFont="1" applyFill="1" applyBorder="1" applyAlignment="1">
      <alignment horizontal="center" vertical="center" wrapText="1"/>
    </xf>
    <xf numFmtId="0" fontId="10" fillId="0" borderId="6" xfId="0" applyFont="1" applyBorder="1" applyAlignment="1">
      <alignment horizontal="justify" vertical="center"/>
    </xf>
    <xf numFmtId="49" fontId="8" fillId="0" borderId="6" xfId="0" applyNumberFormat="1" applyFont="1" applyFill="1" applyBorder="1" applyAlignment="1">
      <alignment vertical="center" wrapText="1"/>
    </xf>
    <xf numFmtId="49" fontId="12" fillId="0" borderId="6" xfId="0" applyNumberFormat="1" applyFont="1" applyFill="1" applyBorder="1" applyAlignment="1">
      <alignment horizontal="justify" vertical="center" wrapText="1"/>
    </xf>
    <xf numFmtId="49" fontId="12" fillId="3" borderId="6" xfId="0" applyNumberFormat="1" applyFont="1" applyFill="1" applyBorder="1" applyAlignment="1">
      <alignment vertical="center" wrapText="1"/>
    </xf>
    <xf numFmtId="0" fontId="12" fillId="3" borderId="6" xfId="2" applyNumberFormat="1" applyFont="1" applyFill="1" applyBorder="1" applyAlignment="1">
      <alignment horizontal="center" vertical="center" wrapText="1"/>
    </xf>
    <xf numFmtId="15" fontId="12" fillId="3" borderId="6" xfId="3" applyNumberFormat="1" applyFont="1" applyFill="1" applyBorder="1" applyAlignment="1">
      <alignment horizontal="center" vertical="center" wrapText="1"/>
    </xf>
    <xf numFmtId="1" fontId="12" fillId="3" borderId="6" xfId="0" applyNumberFormat="1" applyFont="1" applyFill="1" applyBorder="1" applyAlignment="1">
      <alignment horizontal="center" vertical="center" wrapText="1"/>
    </xf>
    <xf numFmtId="0" fontId="12" fillId="3" borderId="12" xfId="0" applyFont="1" applyFill="1" applyBorder="1" applyAlignment="1">
      <alignment horizontal="center" vertical="center" wrapText="1"/>
    </xf>
    <xf numFmtId="9" fontId="12" fillId="0" borderId="6" xfId="2" applyFont="1" applyFill="1" applyBorder="1" applyAlignment="1">
      <alignment horizontal="center" vertical="center" wrapText="1"/>
    </xf>
    <xf numFmtId="0" fontId="10" fillId="0" borderId="6" xfId="0" applyFont="1" applyFill="1" applyBorder="1" applyAlignment="1">
      <alignment horizontal="justify" vertical="center"/>
    </xf>
    <xf numFmtId="49" fontId="8" fillId="0" borderId="6" xfId="0" applyNumberFormat="1" applyFont="1" applyFill="1" applyBorder="1" applyAlignment="1">
      <alignment horizontal="justify" vertical="center" wrapText="1"/>
    </xf>
    <xf numFmtId="0" fontId="10" fillId="0" borderId="6" xfId="0" applyFont="1" applyBorder="1" applyAlignment="1">
      <alignment horizontal="justify" vertical="justify" wrapText="1"/>
    </xf>
    <xf numFmtId="0" fontId="10" fillId="0" borderId="6" xfId="0" applyFont="1" applyBorder="1" applyAlignment="1">
      <alignment horizontal="justify" vertical="center"/>
    </xf>
    <xf numFmtId="15" fontId="12" fillId="0" borderId="7" xfId="3" applyNumberFormat="1" applyFont="1" applyFill="1" applyBorder="1" applyAlignment="1">
      <alignment horizontal="center" vertical="center" wrapText="1"/>
    </xf>
    <xf numFmtId="15" fontId="12" fillId="0" borderId="7" xfId="0" applyNumberFormat="1" applyFont="1" applyFill="1" applyBorder="1" applyAlignment="1">
      <alignment horizontal="center" vertical="center" wrapText="1"/>
    </xf>
    <xf numFmtId="1" fontId="12" fillId="0" borderId="7" xfId="0" applyNumberFormat="1" applyFont="1" applyFill="1" applyBorder="1" applyAlignment="1">
      <alignment horizontal="center" vertical="center" wrapText="1"/>
    </xf>
    <xf numFmtId="49" fontId="12" fillId="0" borderId="6" xfId="0" applyNumberFormat="1" applyFont="1" applyFill="1" applyBorder="1" applyAlignment="1">
      <alignment vertical="center" wrapText="1"/>
    </xf>
    <xf numFmtId="15" fontId="12" fillId="0" borderId="13" xfId="3" applyNumberFormat="1" applyFont="1" applyFill="1" applyBorder="1" applyAlignment="1">
      <alignment horizontal="center" vertical="center" wrapText="1"/>
    </xf>
    <xf numFmtId="15" fontId="12" fillId="0" borderId="13" xfId="0" applyNumberFormat="1" applyFont="1" applyFill="1" applyBorder="1" applyAlignment="1">
      <alignment horizontal="center" vertical="center" wrapText="1"/>
    </xf>
    <xf numFmtId="1" fontId="12" fillId="0" borderId="13" xfId="0" applyNumberFormat="1" applyFont="1" applyFill="1" applyBorder="1" applyAlignment="1">
      <alignment horizontal="center" vertical="center" wrapText="1"/>
    </xf>
    <xf numFmtId="0" fontId="10" fillId="0" borderId="6" xfId="0" applyFont="1" applyBorder="1" applyAlignment="1">
      <alignment horizontal="justify" vertical="center" wrapText="1"/>
    </xf>
    <xf numFmtId="49" fontId="12" fillId="0" borderId="6" xfId="0" applyNumberFormat="1"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15" xfId="0" applyFont="1" applyFill="1" applyBorder="1" applyAlignment="1">
      <alignment horizontal="center" vertical="center" wrapText="1"/>
    </xf>
    <xf numFmtId="49" fontId="12" fillId="0" borderId="7" xfId="0" applyNumberFormat="1" applyFont="1" applyFill="1" applyBorder="1" applyAlignment="1">
      <alignment vertical="center" wrapText="1"/>
    </xf>
    <xf numFmtId="9" fontId="12" fillId="0" borderId="7" xfId="2" applyFont="1" applyFill="1" applyBorder="1" applyAlignment="1">
      <alignment horizontal="center" vertical="center" wrapText="1"/>
    </xf>
    <xf numFmtId="9" fontId="12" fillId="0" borderId="13" xfId="2" applyFont="1" applyFill="1" applyBorder="1" applyAlignment="1">
      <alignment horizontal="center" vertical="center" wrapText="1"/>
    </xf>
    <xf numFmtId="49" fontId="9" fillId="0" borderId="16" xfId="0" applyNumberFormat="1" applyFont="1" applyFill="1" applyBorder="1" applyAlignment="1">
      <alignment horizontal="center" vertical="center" wrapText="1"/>
    </xf>
    <xf numFmtId="0" fontId="10" fillId="0" borderId="7" xfId="0" applyFont="1" applyBorder="1" applyAlignment="1">
      <alignment horizontal="left" vertical="top" wrapText="1"/>
    </xf>
    <xf numFmtId="0" fontId="10" fillId="0" borderId="7" xfId="0" applyFont="1" applyBorder="1" applyAlignment="1">
      <alignment horizontal="center" vertical="center" wrapText="1"/>
    </xf>
    <xf numFmtId="49" fontId="9" fillId="0" borderId="17" xfId="0" applyNumberFormat="1" applyFont="1" applyFill="1" applyBorder="1" applyAlignment="1">
      <alignment horizontal="center" vertical="center" wrapText="1"/>
    </xf>
    <xf numFmtId="0" fontId="10" fillId="0" borderId="13" xfId="0" applyFont="1" applyBorder="1" applyAlignment="1">
      <alignment horizontal="left" vertical="top" wrapText="1"/>
    </xf>
    <xf numFmtId="0" fontId="10" fillId="0" borderId="13" xfId="0" applyFont="1" applyBorder="1" applyAlignment="1">
      <alignment horizontal="center" vertical="center" wrapText="1"/>
    </xf>
    <xf numFmtId="14" fontId="8" fillId="0" borderId="7" xfId="3" applyNumberFormat="1" applyFont="1" applyFill="1" applyBorder="1" applyAlignment="1">
      <alignment horizontal="justify" vertical="center" wrapText="1"/>
    </xf>
    <xf numFmtId="49" fontId="8" fillId="0" borderId="7" xfId="0" applyNumberFormat="1" applyFont="1" applyFill="1" applyBorder="1" applyAlignment="1">
      <alignment vertical="center" wrapText="1"/>
    </xf>
    <xf numFmtId="49" fontId="8" fillId="0" borderId="7" xfId="0" applyNumberFormat="1" applyFont="1" applyFill="1" applyBorder="1" applyAlignment="1">
      <alignment horizontal="center" vertical="center" wrapText="1"/>
    </xf>
    <xf numFmtId="49" fontId="9" fillId="0" borderId="18" xfId="0" applyNumberFormat="1" applyFont="1" applyFill="1" applyBorder="1" applyAlignment="1">
      <alignment horizontal="center" vertical="center" wrapText="1"/>
    </xf>
    <xf numFmtId="0" fontId="10" fillId="0" borderId="19" xfId="0" applyFont="1" applyBorder="1" applyAlignment="1">
      <alignment horizontal="left" vertical="top" wrapText="1"/>
    </xf>
    <xf numFmtId="0" fontId="10" fillId="0" borderId="19" xfId="0" applyFont="1" applyBorder="1" applyAlignment="1">
      <alignment horizontal="center" vertical="center" wrapText="1"/>
    </xf>
    <xf numFmtId="14" fontId="8" fillId="0" borderId="20" xfId="3" applyNumberFormat="1" applyFont="1" applyFill="1" applyBorder="1" applyAlignment="1">
      <alignment horizontal="justify" vertical="center" wrapText="1"/>
    </xf>
    <xf numFmtId="49" fontId="8" fillId="0" borderId="21" xfId="0" applyNumberFormat="1" applyFont="1" applyFill="1" applyBorder="1" applyAlignment="1">
      <alignment horizontal="center" vertical="center" wrapText="1"/>
    </xf>
    <xf numFmtId="9" fontId="12" fillId="0" borderId="21" xfId="2"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7" xfId="0" applyFont="1" applyFill="1" applyBorder="1" applyAlignment="1">
      <alignment horizontal="left" vertical="center" wrapText="1"/>
    </xf>
    <xf numFmtId="0" fontId="12" fillId="0" borderId="7" xfId="0" applyFont="1" applyFill="1" applyBorder="1" applyAlignment="1" applyProtection="1">
      <alignment horizontal="center" vertical="center" wrapText="1"/>
      <protection locked="0"/>
    </xf>
    <xf numFmtId="2" fontId="12" fillId="0" borderId="14" xfId="0" applyNumberFormat="1"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13" xfId="0" applyFont="1" applyFill="1" applyBorder="1" applyAlignment="1">
      <alignment horizontal="left" vertical="center" wrapText="1"/>
    </xf>
    <xf numFmtId="0" fontId="12" fillId="0" borderId="13" xfId="0" applyFont="1" applyFill="1" applyBorder="1" applyAlignment="1" applyProtection="1">
      <alignment horizontal="center" vertical="center" wrapText="1"/>
      <protection locked="0"/>
    </xf>
    <xf numFmtId="2" fontId="12" fillId="0" borderId="15" xfId="0" applyNumberFormat="1" applyFont="1" applyFill="1" applyBorder="1" applyAlignment="1">
      <alignment horizontal="center" vertical="center" wrapText="1"/>
    </xf>
    <xf numFmtId="0" fontId="13" fillId="4" borderId="22" xfId="0" applyFont="1" applyFill="1" applyBorder="1" applyAlignment="1">
      <alignment horizontal="center" vertical="center" wrapText="1"/>
    </xf>
    <xf numFmtId="0" fontId="13" fillId="4" borderId="22" xfId="0" applyFont="1" applyFill="1" applyBorder="1" applyAlignment="1">
      <alignment vertical="center" wrapText="1"/>
    </xf>
    <xf numFmtId="41" fontId="13" fillId="4" borderId="23" xfId="1" applyFont="1" applyFill="1" applyBorder="1" applyAlignment="1">
      <alignment vertical="center" wrapText="1"/>
    </xf>
    <xf numFmtId="0" fontId="8" fillId="4" borderId="24" xfId="0" applyFont="1" applyFill="1" applyBorder="1" applyAlignment="1">
      <alignment horizontal="center"/>
    </xf>
    <xf numFmtId="0" fontId="8" fillId="0" borderId="1" xfId="0" applyFont="1" applyFill="1" applyBorder="1" applyAlignment="1">
      <alignment horizontal="justify" vertical="center" wrapText="1"/>
    </xf>
    <xf numFmtId="0" fontId="8" fillId="0" borderId="2" xfId="0" applyFont="1" applyFill="1" applyBorder="1" applyAlignment="1">
      <alignment horizontal="justify" vertical="center" wrapText="1"/>
    </xf>
    <xf numFmtId="0" fontId="8" fillId="0" borderId="3" xfId="0" applyFont="1" applyFill="1" applyBorder="1" applyAlignment="1">
      <alignment horizontal="justify" vertical="center" wrapText="1"/>
    </xf>
    <xf numFmtId="164" fontId="13" fillId="0" borderId="4" xfId="0" applyNumberFormat="1" applyFont="1" applyFill="1" applyBorder="1" applyAlignment="1">
      <alignment horizontal="center"/>
    </xf>
    <xf numFmtId="164" fontId="13" fillId="0" borderId="0" xfId="0" applyNumberFormat="1" applyFont="1" applyFill="1" applyBorder="1" applyAlignment="1">
      <alignment horizontal="center"/>
    </xf>
    <xf numFmtId="164" fontId="13" fillId="0" borderId="0" xfId="0" applyNumberFormat="1" applyFont="1" applyFill="1" applyBorder="1" applyAlignment="1"/>
    <xf numFmtId="164" fontId="13" fillId="0" borderId="5" xfId="0" applyNumberFormat="1" applyFont="1" applyFill="1" applyBorder="1" applyAlignment="1">
      <alignment horizontal="center"/>
    </xf>
    <xf numFmtId="164" fontId="13" fillId="0" borderId="25" xfId="0" applyNumberFormat="1" applyFont="1" applyFill="1" applyBorder="1" applyAlignment="1">
      <alignment horizontal="center"/>
    </xf>
    <xf numFmtId="164" fontId="13" fillId="0" borderId="22" xfId="0" applyNumberFormat="1" applyFont="1" applyFill="1" applyBorder="1" applyAlignment="1">
      <alignment horizontal="center"/>
    </xf>
    <xf numFmtId="164" fontId="13" fillId="0" borderId="22" xfId="0" applyNumberFormat="1" applyFont="1" applyFill="1" applyBorder="1" applyAlignment="1"/>
    <xf numFmtId="164" fontId="13" fillId="0" borderId="26" xfId="0" applyNumberFormat="1" applyFont="1" applyFill="1" applyBorder="1" applyAlignment="1">
      <alignment horizontal="center"/>
    </xf>
    <xf numFmtId="164" fontId="8" fillId="0" borderId="0" xfId="0" applyNumberFormat="1" applyFont="1" applyFill="1" applyAlignment="1">
      <alignment horizontal="center"/>
    </xf>
    <xf numFmtId="0" fontId="8" fillId="0" borderId="0" xfId="0" applyFont="1" applyFill="1" applyAlignment="1">
      <alignment horizontal="justify" vertical="center"/>
    </xf>
    <xf numFmtId="0" fontId="8" fillId="0" borderId="0" xfId="0" applyFont="1" applyFill="1" applyAlignment="1">
      <alignment horizontal="center" vertical="center"/>
    </xf>
    <xf numFmtId="15" fontId="8" fillId="0" borderId="0" xfId="0" applyNumberFormat="1" applyFont="1" applyFill="1" applyAlignment="1">
      <alignment horizontal="center" vertical="center"/>
    </xf>
    <xf numFmtId="0" fontId="8" fillId="0" borderId="0" xfId="0" applyFont="1" applyFill="1" applyAlignment="1">
      <alignment horizontal="center"/>
    </xf>
    <xf numFmtId="164" fontId="3" fillId="0" borderId="0" xfId="0" applyNumberFormat="1" applyFont="1" applyFill="1" applyAlignment="1">
      <alignment horizontal="center"/>
    </xf>
    <xf numFmtId="0" fontId="3" fillId="0" borderId="0" xfId="0" applyFont="1" applyFill="1" applyAlignment="1">
      <alignment horizontal="justify" vertical="center"/>
    </xf>
    <xf numFmtId="0" fontId="3" fillId="0" borderId="0" xfId="0" applyFont="1" applyFill="1" applyAlignment="1">
      <alignment horizontal="center" vertical="center"/>
    </xf>
    <xf numFmtId="15" fontId="3" fillId="0" borderId="0" xfId="0" applyNumberFormat="1" applyFont="1" applyFill="1" applyAlignment="1">
      <alignment horizontal="center" vertical="center"/>
    </xf>
    <xf numFmtId="0" fontId="3" fillId="0" borderId="0" xfId="0" applyFont="1" applyFill="1" applyAlignment="1">
      <alignment horizontal="center"/>
    </xf>
  </cellXfs>
  <cellStyles count="4">
    <cellStyle name="Millares [0]" xfId="1" builtinId="6"/>
    <cellStyle name="Normal" xfId="0" builtinId="0"/>
    <cellStyle name="Normal 2"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2286000</xdr:colOff>
      <xdr:row>18</xdr:row>
      <xdr:rowOff>323849</xdr:rowOff>
    </xdr:from>
    <xdr:to>
      <xdr:col>1</xdr:col>
      <xdr:colOff>6381750</xdr:colOff>
      <xdr:row>18</xdr:row>
      <xdr:rowOff>2428874</xdr:rowOff>
    </xdr:to>
    <xdr:pic>
      <xdr:nvPicPr>
        <xdr:cNvPr id="2" name="Imagen 5">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7103" t="11038" r="33937" b="25919"/>
        <a:stretch>
          <a:fillRect/>
        </a:stretch>
      </xdr:blipFill>
      <xdr:spPr bwMode="auto">
        <a:xfrm>
          <a:off x="2847975" y="19250024"/>
          <a:ext cx="4095750" cy="2105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38100</xdr:colOff>
      <xdr:row>20</xdr:row>
      <xdr:rowOff>371475</xdr:rowOff>
    </xdr:from>
    <xdr:to>
      <xdr:col>2</xdr:col>
      <xdr:colOff>0</xdr:colOff>
      <xdr:row>21</xdr:row>
      <xdr:rowOff>104775</xdr:rowOff>
    </xdr:to>
    <xdr:pic>
      <xdr:nvPicPr>
        <xdr:cNvPr id="3" name="Imagen 1">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6968" t="20105" r="25804" b="1082"/>
        <a:stretch>
          <a:fillRect/>
        </a:stretch>
      </xdr:blipFill>
      <xdr:spPr bwMode="auto">
        <a:xfrm>
          <a:off x="600075" y="22545675"/>
          <a:ext cx="7820025" cy="493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5"/>
  <sheetViews>
    <sheetView tabSelected="1" workbookViewId="0">
      <selection activeCell="C12" sqref="C12"/>
    </sheetView>
  </sheetViews>
  <sheetFormatPr baseColWidth="10" defaultRowHeight="12.75" customHeight="1" x14ac:dyDescent="0.25"/>
  <cols>
    <col min="1" max="1" width="8.42578125" style="144" customWidth="1"/>
    <col min="2" max="2" width="117.85546875" style="145" customWidth="1"/>
    <col min="3" max="3" width="53.7109375" style="145" customWidth="1"/>
    <col min="4" max="4" width="47.7109375" style="145" customWidth="1"/>
    <col min="5" max="5" width="26.28515625" style="145" customWidth="1"/>
    <col min="6" max="6" width="28.5703125" style="145" customWidth="1"/>
    <col min="7" max="7" width="8.42578125" style="146" customWidth="1"/>
    <col min="8" max="8" width="11.85546875" style="147" customWidth="1"/>
    <col min="9" max="9" width="11.7109375" style="147" customWidth="1"/>
    <col min="10" max="10" width="8.140625" style="146" customWidth="1"/>
    <col min="11" max="11" width="16.7109375" style="148" customWidth="1"/>
    <col min="12" max="22" width="11.42578125" style="4" customWidth="1"/>
    <col min="23" max="243" width="11.42578125" style="4"/>
    <col min="244" max="244" width="10.42578125" style="4" customWidth="1"/>
    <col min="245" max="245" width="157.7109375" style="4" customWidth="1"/>
    <col min="246" max="246" width="53.7109375" style="4" customWidth="1"/>
    <col min="247" max="247" width="47.7109375" style="4" customWidth="1"/>
    <col min="248" max="248" width="26.28515625" style="4" customWidth="1"/>
    <col min="249" max="249" width="26.42578125" style="4" customWidth="1"/>
    <col min="250" max="250" width="30.42578125" style="4" bestFit="1" customWidth="1"/>
    <col min="251" max="251" width="11.85546875" style="4" customWidth="1"/>
    <col min="252" max="252" width="25.85546875" style="4" bestFit="1" customWidth="1"/>
    <col min="253" max="253" width="8.140625" style="4" customWidth="1"/>
    <col min="254" max="254" width="22.140625" style="4" bestFit="1" customWidth="1"/>
    <col min="255" max="499" width="11.42578125" style="4"/>
    <col min="500" max="500" width="10.42578125" style="4" customWidth="1"/>
    <col min="501" max="501" width="157.7109375" style="4" customWidth="1"/>
    <col min="502" max="502" width="53.7109375" style="4" customWidth="1"/>
    <col min="503" max="503" width="47.7109375" style="4" customWidth="1"/>
    <col min="504" max="504" width="26.28515625" style="4" customWidth="1"/>
    <col min="505" max="505" width="26.42578125" style="4" customWidth="1"/>
    <col min="506" max="506" width="30.42578125" style="4" bestFit="1" customWidth="1"/>
    <col min="507" max="507" width="11.85546875" style="4" customWidth="1"/>
    <col min="508" max="508" width="25.85546875" style="4" bestFit="1" customWidth="1"/>
    <col min="509" max="509" width="8.140625" style="4" customWidth="1"/>
    <col min="510" max="510" width="22.140625" style="4" bestFit="1" customWidth="1"/>
    <col min="511" max="755" width="11.42578125" style="4"/>
    <col min="756" max="756" width="10.42578125" style="4" customWidth="1"/>
    <col min="757" max="757" width="157.7109375" style="4" customWidth="1"/>
    <col min="758" max="758" width="53.7109375" style="4" customWidth="1"/>
    <col min="759" max="759" width="47.7109375" style="4" customWidth="1"/>
    <col min="760" max="760" width="26.28515625" style="4" customWidth="1"/>
    <col min="761" max="761" width="26.42578125" style="4" customWidth="1"/>
    <col min="762" max="762" width="30.42578125" style="4" bestFit="1" customWidth="1"/>
    <col min="763" max="763" width="11.85546875" style="4" customWidth="1"/>
    <col min="764" max="764" width="25.85546875" style="4" bestFit="1" customWidth="1"/>
    <col min="765" max="765" width="8.140625" style="4" customWidth="1"/>
    <col min="766" max="766" width="22.140625" style="4" bestFit="1" customWidth="1"/>
    <col min="767" max="1011" width="11.42578125" style="4"/>
    <col min="1012" max="1012" width="10.42578125" style="4" customWidth="1"/>
    <col min="1013" max="1013" width="157.7109375" style="4" customWidth="1"/>
    <col min="1014" max="1014" width="53.7109375" style="4" customWidth="1"/>
    <col min="1015" max="1015" width="47.7109375" style="4" customWidth="1"/>
    <col min="1016" max="1016" width="26.28515625" style="4" customWidth="1"/>
    <col min="1017" max="1017" width="26.42578125" style="4" customWidth="1"/>
    <col min="1018" max="1018" width="30.42578125" style="4" bestFit="1" customWidth="1"/>
    <col min="1019" max="1019" width="11.85546875" style="4" customWidth="1"/>
    <col min="1020" max="1020" width="25.85546875" style="4" bestFit="1" customWidth="1"/>
    <col min="1021" max="1021" width="8.140625" style="4" customWidth="1"/>
    <col min="1022" max="1022" width="22.140625" style="4" bestFit="1" customWidth="1"/>
    <col min="1023" max="1267" width="11.42578125" style="4"/>
    <col min="1268" max="1268" width="10.42578125" style="4" customWidth="1"/>
    <col min="1269" max="1269" width="157.7109375" style="4" customWidth="1"/>
    <col min="1270" max="1270" width="53.7109375" style="4" customWidth="1"/>
    <col min="1271" max="1271" width="47.7109375" style="4" customWidth="1"/>
    <col min="1272" max="1272" width="26.28515625" style="4" customWidth="1"/>
    <col min="1273" max="1273" width="26.42578125" style="4" customWidth="1"/>
    <col min="1274" max="1274" width="30.42578125" style="4" bestFit="1" customWidth="1"/>
    <col min="1275" max="1275" width="11.85546875" style="4" customWidth="1"/>
    <col min="1276" max="1276" width="25.85546875" style="4" bestFit="1" customWidth="1"/>
    <col min="1277" max="1277" width="8.140625" style="4" customWidth="1"/>
    <col min="1278" max="1278" width="22.140625" style="4" bestFit="1" customWidth="1"/>
    <col min="1279" max="1523" width="11.42578125" style="4"/>
    <col min="1524" max="1524" width="10.42578125" style="4" customWidth="1"/>
    <col min="1525" max="1525" width="157.7109375" style="4" customWidth="1"/>
    <col min="1526" max="1526" width="53.7109375" style="4" customWidth="1"/>
    <col min="1527" max="1527" width="47.7109375" style="4" customWidth="1"/>
    <col min="1528" max="1528" width="26.28515625" style="4" customWidth="1"/>
    <col min="1529" max="1529" width="26.42578125" style="4" customWidth="1"/>
    <col min="1530" max="1530" width="30.42578125" style="4" bestFit="1" customWidth="1"/>
    <col min="1531" max="1531" width="11.85546875" style="4" customWidth="1"/>
    <col min="1532" max="1532" width="25.85546875" style="4" bestFit="1" customWidth="1"/>
    <col min="1533" max="1533" width="8.140625" style="4" customWidth="1"/>
    <col min="1534" max="1534" width="22.140625" style="4" bestFit="1" customWidth="1"/>
    <col min="1535" max="1779" width="11.42578125" style="4"/>
    <col min="1780" max="1780" width="10.42578125" style="4" customWidth="1"/>
    <col min="1781" max="1781" width="157.7109375" style="4" customWidth="1"/>
    <col min="1782" max="1782" width="53.7109375" style="4" customWidth="1"/>
    <col min="1783" max="1783" width="47.7109375" style="4" customWidth="1"/>
    <col min="1784" max="1784" width="26.28515625" style="4" customWidth="1"/>
    <col min="1785" max="1785" width="26.42578125" style="4" customWidth="1"/>
    <col min="1786" max="1786" width="30.42578125" style="4" bestFit="1" customWidth="1"/>
    <col min="1787" max="1787" width="11.85546875" style="4" customWidth="1"/>
    <col min="1788" max="1788" width="25.85546875" style="4" bestFit="1" customWidth="1"/>
    <col min="1789" max="1789" width="8.140625" style="4" customWidth="1"/>
    <col min="1790" max="1790" width="22.140625" style="4" bestFit="1" customWidth="1"/>
    <col min="1791" max="2035" width="11.42578125" style="4"/>
    <col min="2036" max="2036" width="10.42578125" style="4" customWidth="1"/>
    <col min="2037" max="2037" width="157.7109375" style="4" customWidth="1"/>
    <col min="2038" max="2038" width="53.7109375" style="4" customWidth="1"/>
    <col min="2039" max="2039" width="47.7109375" style="4" customWidth="1"/>
    <col min="2040" max="2040" width="26.28515625" style="4" customWidth="1"/>
    <col min="2041" max="2041" width="26.42578125" style="4" customWidth="1"/>
    <col min="2042" max="2042" width="30.42578125" style="4" bestFit="1" customWidth="1"/>
    <col min="2043" max="2043" width="11.85546875" style="4" customWidth="1"/>
    <col min="2044" max="2044" width="25.85546875" style="4" bestFit="1" customWidth="1"/>
    <col min="2045" max="2045" width="8.140625" style="4" customWidth="1"/>
    <col min="2046" max="2046" width="22.140625" style="4" bestFit="1" customWidth="1"/>
    <col min="2047" max="2291" width="11.42578125" style="4"/>
    <col min="2292" max="2292" width="10.42578125" style="4" customWidth="1"/>
    <col min="2293" max="2293" width="157.7109375" style="4" customWidth="1"/>
    <col min="2294" max="2294" width="53.7109375" style="4" customWidth="1"/>
    <col min="2295" max="2295" width="47.7109375" style="4" customWidth="1"/>
    <col min="2296" max="2296" width="26.28515625" style="4" customWidth="1"/>
    <col min="2297" max="2297" width="26.42578125" style="4" customWidth="1"/>
    <col min="2298" max="2298" width="30.42578125" style="4" bestFit="1" customWidth="1"/>
    <col min="2299" max="2299" width="11.85546875" style="4" customWidth="1"/>
    <col min="2300" max="2300" width="25.85546875" style="4" bestFit="1" customWidth="1"/>
    <col min="2301" max="2301" width="8.140625" style="4" customWidth="1"/>
    <col min="2302" max="2302" width="22.140625" style="4" bestFit="1" customWidth="1"/>
    <col min="2303" max="2547" width="11.42578125" style="4"/>
    <col min="2548" max="2548" width="10.42578125" style="4" customWidth="1"/>
    <col min="2549" max="2549" width="157.7109375" style="4" customWidth="1"/>
    <col min="2550" max="2550" width="53.7109375" style="4" customWidth="1"/>
    <col min="2551" max="2551" width="47.7109375" style="4" customWidth="1"/>
    <col min="2552" max="2552" width="26.28515625" style="4" customWidth="1"/>
    <col min="2553" max="2553" width="26.42578125" style="4" customWidth="1"/>
    <col min="2554" max="2554" width="30.42578125" style="4" bestFit="1" customWidth="1"/>
    <col min="2555" max="2555" width="11.85546875" style="4" customWidth="1"/>
    <col min="2556" max="2556" width="25.85546875" style="4" bestFit="1" customWidth="1"/>
    <col min="2557" max="2557" width="8.140625" style="4" customWidth="1"/>
    <col min="2558" max="2558" width="22.140625" style="4" bestFit="1" customWidth="1"/>
    <col min="2559" max="2803" width="11.42578125" style="4"/>
    <col min="2804" max="2804" width="10.42578125" style="4" customWidth="1"/>
    <col min="2805" max="2805" width="157.7109375" style="4" customWidth="1"/>
    <col min="2806" max="2806" width="53.7109375" style="4" customWidth="1"/>
    <col min="2807" max="2807" width="47.7109375" style="4" customWidth="1"/>
    <col min="2808" max="2808" width="26.28515625" style="4" customWidth="1"/>
    <col min="2809" max="2809" width="26.42578125" style="4" customWidth="1"/>
    <col min="2810" max="2810" width="30.42578125" style="4" bestFit="1" customWidth="1"/>
    <col min="2811" max="2811" width="11.85546875" style="4" customWidth="1"/>
    <col min="2812" max="2812" width="25.85546875" style="4" bestFit="1" customWidth="1"/>
    <col min="2813" max="2813" width="8.140625" style="4" customWidth="1"/>
    <col min="2814" max="2814" width="22.140625" style="4" bestFit="1" customWidth="1"/>
    <col min="2815" max="3059" width="11.42578125" style="4"/>
    <col min="3060" max="3060" width="10.42578125" style="4" customWidth="1"/>
    <col min="3061" max="3061" width="157.7109375" style="4" customWidth="1"/>
    <col min="3062" max="3062" width="53.7109375" style="4" customWidth="1"/>
    <col min="3063" max="3063" width="47.7109375" style="4" customWidth="1"/>
    <col min="3064" max="3064" width="26.28515625" style="4" customWidth="1"/>
    <col min="3065" max="3065" width="26.42578125" style="4" customWidth="1"/>
    <col min="3066" max="3066" width="30.42578125" style="4" bestFit="1" customWidth="1"/>
    <col min="3067" max="3067" width="11.85546875" style="4" customWidth="1"/>
    <col min="3068" max="3068" width="25.85546875" style="4" bestFit="1" customWidth="1"/>
    <col min="3069" max="3069" width="8.140625" style="4" customWidth="1"/>
    <col min="3070" max="3070" width="22.140625" style="4" bestFit="1" customWidth="1"/>
    <col min="3071" max="3315" width="11.42578125" style="4"/>
    <col min="3316" max="3316" width="10.42578125" style="4" customWidth="1"/>
    <col min="3317" max="3317" width="157.7109375" style="4" customWidth="1"/>
    <col min="3318" max="3318" width="53.7109375" style="4" customWidth="1"/>
    <col min="3319" max="3319" width="47.7109375" style="4" customWidth="1"/>
    <col min="3320" max="3320" width="26.28515625" style="4" customWidth="1"/>
    <col min="3321" max="3321" width="26.42578125" style="4" customWidth="1"/>
    <col min="3322" max="3322" width="30.42578125" style="4" bestFit="1" customWidth="1"/>
    <col min="3323" max="3323" width="11.85546875" style="4" customWidth="1"/>
    <col min="3324" max="3324" width="25.85546875" style="4" bestFit="1" customWidth="1"/>
    <col min="3325" max="3325" width="8.140625" style="4" customWidth="1"/>
    <col min="3326" max="3326" width="22.140625" style="4" bestFit="1" customWidth="1"/>
    <col min="3327" max="3571" width="11.42578125" style="4"/>
    <col min="3572" max="3572" width="10.42578125" style="4" customWidth="1"/>
    <col min="3573" max="3573" width="157.7109375" style="4" customWidth="1"/>
    <col min="3574" max="3574" width="53.7109375" style="4" customWidth="1"/>
    <col min="3575" max="3575" width="47.7109375" style="4" customWidth="1"/>
    <col min="3576" max="3576" width="26.28515625" style="4" customWidth="1"/>
    <col min="3577" max="3577" width="26.42578125" style="4" customWidth="1"/>
    <col min="3578" max="3578" width="30.42578125" style="4" bestFit="1" customWidth="1"/>
    <col min="3579" max="3579" width="11.85546875" style="4" customWidth="1"/>
    <col min="3580" max="3580" width="25.85546875" style="4" bestFit="1" customWidth="1"/>
    <col min="3581" max="3581" width="8.140625" style="4" customWidth="1"/>
    <col min="3582" max="3582" width="22.140625" style="4" bestFit="1" customWidth="1"/>
    <col min="3583" max="3827" width="11.42578125" style="4"/>
    <col min="3828" max="3828" width="10.42578125" style="4" customWidth="1"/>
    <col min="3829" max="3829" width="157.7109375" style="4" customWidth="1"/>
    <col min="3830" max="3830" width="53.7109375" style="4" customWidth="1"/>
    <col min="3831" max="3831" width="47.7109375" style="4" customWidth="1"/>
    <col min="3832" max="3832" width="26.28515625" style="4" customWidth="1"/>
    <col min="3833" max="3833" width="26.42578125" style="4" customWidth="1"/>
    <col min="3834" max="3834" width="30.42578125" style="4" bestFit="1" customWidth="1"/>
    <col min="3835" max="3835" width="11.85546875" style="4" customWidth="1"/>
    <col min="3836" max="3836" width="25.85546875" style="4" bestFit="1" customWidth="1"/>
    <col min="3837" max="3837" width="8.140625" style="4" customWidth="1"/>
    <col min="3838" max="3838" width="22.140625" style="4" bestFit="1" customWidth="1"/>
    <col min="3839" max="4083" width="11.42578125" style="4"/>
    <col min="4084" max="4084" width="10.42578125" style="4" customWidth="1"/>
    <col min="4085" max="4085" width="157.7109375" style="4" customWidth="1"/>
    <col min="4086" max="4086" width="53.7109375" style="4" customWidth="1"/>
    <col min="4087" max="4087" width="47.7109375" style="4" customWidth="1"/>
    <col min="4088" max="4088" width="26.28515625" style="4" customWidth="1"/>
    <col min="4089" max="4089" width="26.42578125" style="4" customWidth="1"/>
    <col min="4090" max="4090" width="30.42578125" style="4" bestFit="1" customWidth="1"/>
    <col min="4091" max="4091" width="11.85546875" style="4" customWidth="1"/>
    <col min="4092" max="4092" width="25.85546875" style="4" bestFit="1" customWidth="1"/>
    <col min="4093" max="4093" width="8.140625" style="4" customWidth="1"/>
    <col min="4094" max="4094" width="22.140625" style="4" bestFit="1" customWidth="1"/>
    <col min="4095" max="4339" width="11.42578125" style="4"/>
    <col min="4340" max="4340" width="10.42578125" style="4" customWidth="1"/>
    <col min="4341" max="4341" width="157.7109375" style="4" customWidth="1"/>
    <col min="4342" max="4342" width="53.7109375" style="4" customWidth="1"/>
    <col min="4343" max="4343" width="47.7109375" style="4" customWidth="1"/>
    <col min="4344" max="4344" width="26.28515625" style="4" customWidth="1"/>
    <col min="4345" max="4345" width="26.42578125" style="4" customWidth="1"/>
    <col min="4346" max="4346" width="30.42578125" style="4" bestFit="1" customWidth="1"/>
    <col min="4347" max="4347" width="11.85546875" style="4" customWidth="1"/>
    <col min="4348" max="4348" width="25.85546875" style="4" bestFit="1" customWidth="1"/>
    <col min="4349" max="4349" width="8.140625" style="4" customWidth="1"/>
    <col min="4350" max="4350" width="22.140625" style="4" bestFit="1" customWidth="1"/>
    <col min="4351" max="4595" width="11.42578125" style="4"/>
    <col min="4596" max="4596" width="10.42578125" style="4" customWidth="1"/>
    <col min="4597" max="4597" width="157.7109375" style="4" customWidth="1"/>
    <col min="4598" max="4598" width="53.7109375" style="4" customWidth="1"/>
    <col min="4599" max="4599" width="47.7109375" style="4" customWidth="1"/>
    <col min="4600" max="4600" width="26.28515625" style="4" customWidth="1"/>
    <col min="4601" max="4601" width="26.42578125" style="4" customWidth="1"/>
    <col min="4602" max="4602" width="30.42578125" style="4" bestFit="1" customWidth="1"/>
    <col min="4603" max="4603" width="11.85546875" style="4" customWidth="1"/>
    <col min="4604" max="4604" width="25.85546875" style="4" bestFit="1" customWidth="1"/>
    <col min="4605" max="4605" width="8.140625" style="4" customWidth="1"/>
    <col min="4606" max="4606" width="22.140625" style="4" bestFit="1" customWidth="1"/>
    <col min="4607" max="4851" width="11.42578125" style="4"/>
    <col min="4852" max="4852" width="10.42578125" style="4" customWidth="1"/>
    <col min="4853" max="4853" width="157.7109375" style="4" customWidth="1"/>
    <col min="4854" max="4854" width="53.7109375" style="4" customWidth="1"/>
    <col min="4855" max="4855" width="47.7109375" style="4" customWidth="1"/>
    <col min="4856" max="4856" width="26.28515625" style="4" customWidth="1"/>
    <col min="4857" max="4857" width="26.42578125" style="4" customWidth="1"/>
    <col min="4858" max="4858" width="30.42578125" style="4" bestFit="1" customWidth="1"/>
    <col min="4859" max="4859" width="11.85546875" style="4" customWidth="1"/>
    <col min="4860" max="4860" width="25.85546875" style="4" bestFit="1" customWidth="1"/>
    <col min="4861" max="4861" width="8.140625" style="4" customWidth="1"/>
    <col min="4862" max="4862" width="22.140625" style="4" bestFit="1" customWidth="1"/>
    <col min="4863" max="5107" width="11.42578125" style="4"/>
    <col min="5108" max="5108" width="10.42578125" style="4" customWidth="1"/>
    <col min="5109" max="5109" width="157.7109375" style="4" customWidth="1"/>
    <col min="5110" max="5110" width="53.7109375" style="4" customWidth="1"/>
    <col min="5111" max="5111" width="47.7109375" style="4" customWidth="1"/>
    <col min="5112" max="5112" width="26.28515625" style="4" customWidth="1"/>
    <col min="5113" max="5113" width="26.42578125" style="4" customWidth="1"/>
    <col min="5114" max="5114" width="30.42578125" style="4" bestFit="1" customWidth="1"/>
    <col min="5115" max="5115" width="11.85546875" style="4" customWidth="1"/>
    <col min="5116" max="5116" width="25.85546875" style="4" bestFit="1" customWidth="1"/>
    <col min="5117" max="5117" width="8.140625" style="4" customWidth="1"/>
    <col min="5118" max="5118" width="22.140625" style="4" bestFit="1" customWidth="1"/>
    <col min="5119" max="5363" width="11.42578125" style="4"/>
    <col min="5364" max="5364" width="10.42578125" style="4" customWidth="1"/>
    <col min="5365" max="5365" width="157.7109375" style="4" customWidth="1"/>
    <col min="5366" max="5366" width="53.7109375" style="4" customWidth="1"/>
    <col min="5367" max="5367" width="47.7109375" style="4" customWidth="1"/>
    <col min="5368" max="5368" width="26.28515625" style="4" customWidth="1"/>
    <col min="5369" max="5369" width="26.42578125" style="4" customWidth="1"/>
    <col min="5370" max="5370" width="30.42578125" style="4" bestFit="1" customWidth="1"/>
    <col min="5371" max="5371" width="11.85546875" style="4" customWidth="1"/>
    <col min="5372" max="5372" width="25.85546875" style="4" bestFit="1" customWidth="1"/>
    <col min="5373" max="5373" width="8.140625" style="4" customWidth="1"/>
    <col min="5374" max="5374" width="22.140625" style="4" bestFit="1" customWidth="1"/>
    <col min="5375" max="5619" width="11.42578125" style="4"/>
    <col min="5620" max="5620" width="10.42578125" style="4" customWidth="1"/>
    <col min="5621" max="5621" width="157.7109375" style="4" customWidth="1"/>
    <col min="5622" max="5622" width="53.7109375" style="4" customWidth="1"/>
    <col min="5623" max="5623" width="47.7109375" style="4" customWidth="1"/>
    <col min="5624" max="5624" width="26.28515625" style="4" customWidth="1"/>
    <col min="5625" max="5625" width="26.42578125" style="4" customWidth="1"/>
    <col min="5626" max="5626" width="30.42578125" style="4" bestFit="1" customWidth="1"/>
    <col min="5627" max="5627" width="11.85546875" style="4" customWidth="1"/>
    <col min="5628" max="5628" width="25.85546875" style="4" bestFit="1" customWidth="1"/>
    <col min="5629" max="5629" width="8.140625" style="4" customWidth="1"/>
    <col min="5630" max="5630" width="22.140625" style="4" bestFit="1" customWidth="1"/>
    <col min="5631" max="5875" width="11.42578125" style="4"/>
    <col min="5876" max="5876" width="10.42578125" style="4" customWidth="1"/>
    <col min="5877" max="5877" width="157.7109375" style="4" customWidth="1"/>
    <col min="5878" max="5878" width="53.7109375" style="4" customWidth="1"/>
    <col min="5879" max="5879" width="47.7109375" style="4" customWidth="1"/>
    <col min="5880" max="5880" width="26.28515625" style="4" customWidth="1"/>
    <col min="5881" max="5881" width="26.42578125" style="4" customWidth="1"/>
    <col min="5882" max="5882" width="30.42578125" style="4" bestFit="1" customWidth="1"/>
    <col min="5883" max="5883" width="11.85546875" style="4" customWidth="1"/>
    <col min="5884" max="5884" width="25.85546875" style="4" bestFit="1" customWidth="1"/>
    <col min="5885" max="5885" width="8.140625" style="4" customWidth="1"/>
    <col min="5886" max="5886" width="22.140625" style="4" bestFit="1" customWidth="1"/>
    <col min="5887" max="6131" width="11.42578125" style="4"/>
    <col min="6132" max="6132" width="10.42578125" style="4" customWidth="1"/>
    <col min="6133" max="6133" width="157.7109375" style="4" customWidth="1"/>
    <col min="6134" max="6134" width="53.7109375" style="4" customWidth="1"/>
    <col min="6135" max="6135" width="47.7109375" style="4" customWidth="1"/>
    <col min="6136" max="6136" width="26.28515625" style="4" customWidth="1"/>
    <col min="6137" max="6137" width="26.42578125" style="4" customWidth="1"/>
    <col min="6138" max="6138" width="30.42578125" style="4" bestFit="1" customWidth="1"/>
    <col min="6139" max="6139" width="11.85546875" style="4" customWidth="1"/>
    <col min="6140" max="6140" width="25.85546875" style="4" bestFit="1" customWidth="1"/>
    <col min="6141" max="6141" width="8.140625" style="4" customWidth="1"/>
    <col min="6142" max="6142" width="22.140625" style="4" bestFit="1" customWidth="1"/>
    <col min="6143" max="6387" width="11.42578125" style="4"/>
    <col min="6388" max="6388" width="10.42578125" style="4" customWidth="1"/>
    <col min="6389" max="6389" width="157.7109375" style="4" customWidth="1"/>
    <col min="6390" max="6390" width="53.7109375" style="4" customWidth="1"/>
    <col min="6391" max="6391" width="47.7109375" style="4" customWidth="1"/>
    <col min="6392" max="6392" width="26.28515625" style="4" customWidth="1"/>
    <col min="6393" max="6393" width="26.42578125" style="4" customWidth="1"/>
    <col min="6394" max="6394" width="30.42578125" style="4" bestFit="1" customWidth="1"/>
    <col min="6395" max="6395" width="11.85546875" style="4" customWidth="1"/>
    <col min="6396" max="6396" width="25.85546875" style="4" bestFit="1" customWidth="1"/>
    <col min="6397" max="6397" width="8.140625" style="4" customWidth="1"/>
    <col min="6398" max="6398" width="22.140625" style="4" bestFit="1" customWidth="1"/>
    <col min="6399" max="6643" width="11.42578125" style="4"/>
    <col min="6644" max="6644" width="10.42578125" style="4" customWidth="1"/>
    <col min="6645" max="6645" width="157.7109375" style="4" customWidth="1"/>
    <col min="6646" max="6646" width="53.7109375" style="4" customWidth="1"/>
    <col min="6647" max="6647" width="47.7109375" style="4" customWidth="1"/>
    <col min="6648" max="6648" width="26.28515625" style="4" customWidth="1"/>
    <col min="6649" max="6649" width="26.42578125" style="4" customWidth="1"/>
    <col min="6650" max="6650" width="30.42578125" style="4" bestFit="1" customWidth="1"/>
    <col min="6651" max="6651" width="11.85546875" style="4" customWidth="1"/>
    <col min="6652" max="6652" width="25.85546875" style="4" bestFit="1" customWidth="1"/>
    <col min="6653" max="6653" width="8.140625" style="4" customWidth="1"/>
    <col min="6654" max="6654" width="22.140625" style="4" bestFit="1" customWidth="1"/>
    <col min="6655" max="6899" width="11.42578125" style="4"/>
    <col min="6900" max="6900" width="10.42578125" style="4" customWidth="1"/>
    <col min="6901" max="6901" width="157.7109375" style="4" customWidth="1"/>
    <col min="6902" max="6902" width="53.7109375" style="4" customWidth="1"/>
    <col min="6903" max="6903" width="47.7109375" style="4" customWidth="1"/>
    <col min="6904" max="6904" width="26.28515625" style="4" customWidth="1"/>
    <col min="6905" max="6905" width="26.42578125" style="4" customWidth="1"/>
    <col min="6906" max="6906" width="30.42578125" style="4" bestFit="1" customWidth="1"/>
    <col min="6907" max="6907" width="11.85546875" style="4" customWidth="1"/>
    <col min="6908" max="6908" width="25.85546875" style="4" bestFit="1" customWidth="1"/>
    <col min="6909" max="6909" width="8.140625" style="4" customWidth="1"/>
    <col min="6910" max="6910" width="22.140625" style="4" bestFit="1" customWidth="1"/>
    <col min="6911" max="7155" width="11.42578125" style="4"/>
    <col min="7156" max="7156" width="10.42578125" style="4" customWidth="1"/>
    <col min="7157" max="7157" width="157.7109375" style="4" customWidth="1"/>
    <col min="7158" max="7158" width="53.7109375" style="4" customWidth="1"/>
    <col min="7159" max="7159" width="47.7109375" style="4" customWidth="1"/>
    <col min="7160" max="7160" width="26.28515625" style="4" customWidth="1"/>
    <col min="7161" max="7161" width="26.42578125" style="4" customWidth="1"/>
    <col min="7162" max="7162" width="30.42578125" style="4" bestFit="1" customWidth="1"/>
    <col min="7163" max="7163" width="11.85546875" style="4" customWidth="1"/>
    <col min="7164" max="7164" width="25.85546875" style="4" bestFit="1" customWidth="1"/>
    <col min="7165" max="7165" width="8.140625" style="4" customWidth="1"/>
    <col min="7166" max="7166" width="22.140625" style="4" bestFit="1" customWidth="1"/>
    <col min="7167" max="7411" width="11.42578125" style="4"/>
    <col min="7412" max="7412" width="10.42578125" style="4" customWidth="1"/>
    <col min="7413" max="7413" width="157.7109375" style="4" customWidth="1"/>
    <col min="7414" max="7414" width="53.7109375" style="4" customWidth="1"/>
    <col min="7415" max="7415" width="47.7109375" style="4" customWidth="1"/>
    <col min="7416" max="7416" width="26.28515625" style="4" customWidth="1"/>
    <col min="7417" max="7417" width="26.42578125" style="4" customWidth="1"/>
    <col min="7418" max="7418" width="30.42578125" style="4" bestFit="1" customWidth="1"/>
    <col min="7419" max="7419" width="11.85546875" style="4" customWidth="1"/>
    <col min="7420" max="7420" width="25.85546875" style="4" bestFit="1" customWidth="1"/>
    <col min="7421" max="7421" width="8.140625" style="4" customWidth="1"/>
    <col min="7422" max="7422" width="22.140625" style="4" bestFit="1" customWidth="1"/>
    <col min="7423" max="7667" width="11.42578125" style="4"/>
    <col min="7668" max="7668" width="10.42578125" style="4" customWidth="1"/>
    <col min="7669" max="7669" width="157.7109375" style="4" customWidth="1"/>
    <col min="7670" max="7670" width="53.7109375" style="4" customWidth="1"/>
    <col min="7671" max="7671" width="47.7109375" style="4" customWidth="1"/>
    <col min="7672" max="7672" width="26.28515625" style="4" customWidth="1"/>
    <col min="7673" max="7673" width="26.42578125" style="4" customWidth="1"/>
    <col min="7674" max="7674" width="30.42578125" style="4" bestFit="1" customWidth="1"/>
    <col min="7675" max="7675" width="11.85546875" style="4" customWidth="1"/>
    <col min="7676" max="7676" width="25.85546875" style="4" bestFit="1" customWidth="1"/>
    <col min="7677" max="7677" width="8.140625" style="4" customWidth="1"/>
    <col min="7678" max="7678" width="22.140625" style="4" bestFit="1" customWidth="1"/>
    <col min="7679" max="7923" width="11.42578125" style="4"/>
    <col min="7924" max="7924" width="10.42578125" style="4" customWidth="1"/>
    <col min="7925" max="7925" width="157.7109375" style="4" customWidth="1"/>
    <col min="7926" max="7926" width="53.7109375" style="4" customWidth="1"/>
    <col min="7927" max="7927" width="47.7109375" style="4" customWidth="1"/>
    <col min="7928" max="7928" width="26.28515625" style="4" customWidth="1"/>
    <col min="7929" max="7929" width="26.42578125" style="4" customWidth="1"/>
    <col min="7930" max="7930" width="30.42578125" style="4" bestFit="1" customWidth="1"/>
    <col min="7931" max="7931" width="11.85546875" style="4" customWidth="1"/>
    <col min="7932" max="7932" width="25.85546875" style="4" bestFit="1" customWidth="1"/>
    <col min="7933" max="7933" width="8.140625" style="4" customWidth="1"/>
    <col min="7934" max="7934" width="22.140625" style="4" bestFit="1" customWidth="1"/>
    <col min="7935" max="8179" width="11.42578125" style="4"/>
    <col min="8180" max="8180" width="10.42578125" style="4" customWidth="1"/>
    <col min="8181" max="8181" width="157.7109375" style="4" customWidth="1"/>
    <col min="8182" max="8182" width="53.7109375" style="4" customWidth="1"/>
    <col min="8183" max="8183" width="47.7109375" style="4" customWidth="1"/>
    <col min="8184" max="8184" width="26.28515625" style="4" customWidth="1"/>
    <col min="8185" max="8185" width="26.42578125" style="4" customWidth="1"/>
    <col min="8186" max="8186" width="30.42578125" style="4" bestFit="1" customWidth="1"/>
    <col min="8187" max="8187" width="11.85546875" style="4" customWidth="1"/>
    <col min="8188" max="8188" width="25.85546875" style="4" bestFit="1" customWidth="1"/>
    <col min="8189" max="8189" width="8.140625" style="4" customWidth="1"/>
    <col min="8190" max="8190" width="22.140625" style="4" bestFit="1" customWidth="1"/>
    <col min="8191" max="8435" width="11.42578125" style="4"/>
    <col min="8436" max="8436" width="10.42578125" style="4" customWidth="1"/>
    <col min="8437" max="8437" width="157.7109375" style="4" customWidth="1"/>
    <col min="8438" max="8438" width="53.7109375" style="4" customWidth="1"/>
    <col min="8439" max="8439" width="47.7109375" style="4" customWidth="1"/>
    <col min="8440" max="8440" width="26.28515625" style="4" customWidth="1"/>
    <col min="8441" max="8441" width="26.42578125" style="4" customWidth="1"/>
    <col min="8442" max="8442" width="30.42578125" style="4" bestFit="1" customWidth="1"/>
    <col min="8443" max="8443" width="11.85546875" style="4" customWidth="1"/>
    <col min="8444" max="8444" width="25.85546875" style="4" bestFit="1" customWidth="1"/>
    <col min="8445" max="8445" width="8.140625" style="4" customWidth="1"/>
    <col min="8446" max="8446" width="22.140625" style="4" bestFit="1" customWidth="1"/>
    <col min="8447" max="8691" width="11.42578125" style="4"/>
    <col min="8692" max="8692" width="10.42578125" style="4" customWidth="1"/>
    <col min="8693" max="8693" width="157.7109375" style="4" customWidth="1"/>
    <col min="8694" max="8694" width="53.7109375" style="4" customWidth="1"/>
    <col min="8695" max="8695" width="47.7109375" style="4" customWidth="1"/>
    <col min="8696" max="8696" width="26.28515625" style="4" customWidth="1"/>
    <col min="8697" max="8697" width="26.42578125" style="4" customWidth="1"/>
    <col min="8698" max="8698" width="30.42578125" style="4" bestFit="1" customWidth="1"/>
    <col min="8699" max="8699" width="11.85546875" style="4" customWidth="1"/>
    <col min="8700" max="8700" width="25.85546875" style="4" bestFit="1" customWidth="1"/>
    <col min="8701" max="8701" width="8.140625" style="4" customWidth="1"/>
    <col min="8702" max="8702" width="22.140625" style="4" bestFit="1" customWidth="1"/>
    <col min="8703" max="8947" width="11.42578125" style="4"/>
    <col min="8948" max="8948" width="10.42578125" style="4" customWidth="1"/>
    <col min="8949" max="8949" width="157.7109375" style="4" customWidth="1"/>
    <col min="8950" max="8950" width="53.7109375" style="4" customWidth="1"/>
    <col min="8951" max="8951" width="47.7109375" style="4" customWidth="1"/>
    <col min="8952" max="8952" width="26.28515625" style="4" customWidth="1"/>
    <col min="8953" max="8953" width="26.42578125" style="4" customWidth="1"/>
    <col min="8954" max="8954" width="30.42578125" style="4" bestFit="1" customWidth="1"/>
    <col min="8955" max="8955" width="11.85546875" style="4" customWidth="1"/>
    <col min="8956" max="8956" width="25.85546875" style="4" bestFit="1" customWidth="1"/>
    <col min="8957" max="8957" width="8.140625" style="4" customWidth="1"/>
    <col min="8958" max="8958" width="22.140625" style="4" bestFit="1" customWidth="1"/>
    <col min="8959" max="9203" width="11.42578125" style="4"/>
    <col min="9204" max="9204" width="10.42578125" style="4" customWidth="1"/>
    <col min="9205" max="9205" width="157.7109375" style="4" customWidth="1"/>
    <col min="9206" max="9206" width="53.7109375" style="4" customWidth="1"/>
    <col min="9207" max="9207" width="47.7109375" style="4" customWidth="1"/>
    <col min="9208" max="9208" width="26.28515625" style="4" customWidth="1"/>
    <col min="9209" max="9209" width="26.42578125" style="4" customWidth="1"/>
    <col min="9210" max="9210" width="30.42578125" style="4" bestFit="1" customWidth="1"/>
    <col min="9211" max="9211" width="11.85546875" style="4" customWidth="1"/>
    <col min="9212" max="9212" width="25.85546875" style="4" bestFit="1" customWidth="1"/>
    <col min="9213" max="9213" width="8.140625" style="4" customWidth="1"/>
    <col min="9214" max="9214" width="22.140625" style="4" bestFit="1" customWidth="1"/>
    <col min="9215" max="9459" width="11.42578125" style="4"/>
    <col min="9460" max="9460" width="10.42578125" style="4" customWidth="1"/>
    <col min="9461" max="9461" width="157.7109375" style="4" customWidth="1"/>
    <col min="9462" max="9462" width="53.7109375" style="4" customWidth="1"/>
    <col min="9463" max="9463" width="47.7109375" style="4" customWidth="1"/>
    <col min="9464" max="9464" width="26.28515625" style="4" customWidth="1"/>
    <col min="9465" max="9465" width="26.42578125" style="4" customWidth="1"/>
    <col min="9466" max="9466" width="30.42578125" style="4" bestFit="1" customWidth="1"/>
    <col min="9467" max="9467" width="11.85546875" style="4" customWidth="1"/>
    <col min="9468" max="9468" width="25.85546875" style="4" bestFit="1" customWidth="1"/>
    <col min="9469" max="9469" width="8.140625" style="4" customWidth="1"/>
    <col min="9470" max="9470" width="22.140625" style="4" bestFit="1" customWidth="1"/>
    <col min="9471" max="9715" width="11.42578125" style="4"/>
    <col min="9716" max="9716" width="10.42578125" style="4" customWidth="1"/>
    <col min="9717" max="9717" width="157.7109375" style="4" customWidth="1"/>
    <col min="9718" max="9718" width="53.7109375" style="4" customWidth="1"/>
    <col min="9719" max="9719" width="47.7109375" style="4" customWidth="1"/>
    <col min="9720" max="9720" width="26.28515625" style="4" customWidth="1"/>
    <col min="9721" max="9721" width="26.42578125" style="4" customWidth="1"/>
    <col min="9722" max="9722" width="30.42578125" style="4" bestFit="1" customWidth="1"/>
    <col min="9723" max="9723" width="11.85546875" style="4" customWidth="1"/>
    <col min="9724" max="9724" width="25.85546875" style="4" bestFit="1" customWidth="1"/>
    <col min="9725" max="9725" width="8.140625" style="4" customWidth="1"/>
    <col min="9726" max="9726" width="22.140625" style="4" bestFit="1" customWidth="1"/>
    <col min="9727" max="9971" width="11.42578125" style="4"/>
    <col min="9972" max="9972" width="10.42578125" style="4" customWidth="1"/>
    <col min="9973" max="9973" width="157.7109375" style="4" customWidth="1"/>
    <col min="9974" max="9974" width="53.7109375" style="4" customWidth="1"/>
    <col min="9975" max="9975" width="47.7109375" style="4" customWidth="1"/>
    <col min="9976" max="9976" width="26.28515625" style="4" customWidth="1"/>
    <col min="9977" max="9977" width="26.42578125" style="4" customWidth="1"/>
    <col min="9978" max="9978" width="30.42578125" style="4" bestFit="1" customWidth="1"/>
    <col min="9979" max="9979" width="11.85546875" style="4" customWidth="1"/>
    <col min="9980" max="9980" width="25.85546875" style="4" bestFit="1" customWidth="1"/>
    <col min="9981" max="9981" width="8.140625" style="4" customWidth="1"/>
    <col min="9982" max="9982" width="22.140625" style="4" bestFit="1" customWidth="1"/>
    <col min="9983" max="10227" width="11.42578125" style="4"/>
    <col min="10228" max="10228" width="10.42578125" style="4" customWidth="1"/>
    <col min="10229" max="10229" width="157.7109375" style="4" customWidth="1"/>
    <col min="10230" max="10230" width="53.7109375" style="4" customWidth="1"/>
    <col min="10231" max="10231" width="47.7109375" style="4" customWidth="1"/>
    <col min="10232" max="10232" width="26.28515625" style="4" customWidth="1"/>
    <col min="10233" max="10233" width="26.42578125" style="4" customWidth="1"/>
    <col min="10234" max="10234" width="30.42578125" style="4" bestFit="1" customWidth="1"/>
    <col min="10235" max="10235" width="11.85546875" style="4" customWidth="1"/>
    <col min="10236" max="10236" width="25.85546875" style="4" bestFit="1" customWidth="1"/>
    <col min="10237" max="10237" width="8.140625" style="4" customWidth="1"/>
    <col min="10238" max="10238" width="22.140625" style="4" bestFit="1" customWidth="1"/>
    <col min="10239" max="10483" width="11.42578125" style="4"/>
    <col min="10484" max="10484" width="10.42578125" style="4" customWidth="1"/>
    <col min="10485" max="10485" width="157.7109375" style="4" customWidth="1"/>
    <col min="10486" max="10486" width="53.7109375" style="4" customWidth="1"/>
    <col min="10487" max="10487" width="47.7109375" style="4" customWidth="1"/>
    <col min="10488" max="10488" width="26.28515625" style="4" customWidth="1"/>
    <col min="10489" max="10489" width="26.42578125" style="4" customWidth="1"/>
    <col min="10490" max="10490" width="30.42578125" style="4" bestFit="1" customWidth="1"/>
    <col min="10491" max="10491" width="11.85546875" style="4" customWidth="1"/>
    <col min="10492" max="10492" width="25.85546875" style="4" bestFit="1" customWidth="1"/>
    <col min="10493" max="10493" width="8.140625" style="4" customWidth="1"/>
    <col min="10494" max="10494" width="22.140625" style="4" bestFit="1" customWidth="1"/>
    <col min="10495" max="10739" width="11.42578125" style="4"/>
    <col min="10740" max="10740" width="10.42578125" style="4" customWidth="1"/>
    <col min="10741" max="10741" width="157.7109375" style="4" customWidth="1"/>
    <col min="10742" max="10742" width="53.7109375" style="4" customWidth="1"/>
    <col min="10743" max="10743" width="47.7109375" style="4" customWidth="1"/>
    <col min="10744" max="10744" width="26.28515625" style="4" customWidth="1"/>
    <col min="10745" max="10745" width="26.42578125" style="4" customWidth="1"/>
    <col min="10746" max="10746" width="30.42578125" style="4" bestFit="1" customWidth="1"/>
    <col min="10747" max="10747" width="11.85546875" style="4" customWidth="1"/>
    <col min="10748" max="10748" width="25.85546875" style="4" bestFit="1" customWidth="1"/>
    <col min="10749" max="10749" width="8.140625" style="4" customWidth="1"/>
    <col min="10750" max="10750" width="22.140625" style="4" bestFit="1" customWidth="1"/>
    <col min="10751" max="10995" width="11.42578125" style="4"/>
    <col min="10996" max="10996" width="10.42578125" style="4" customWidth="1"/>
    <col min="10997" max="10997" width="157.7109375" style="4" customWidth="1"/>
    <col min="10998" max="10998" width="53.7109375" style="4" customWidth="1"/>
    <col min="10999" max="10999" width="47.7109375" style="4" customWidth="1"/>
    <col min="11000" max="11000" width="26.28515625" style="4" customWidth="1"/>
    <col min="11001" max="11001" width="26.42578125" style="4" customWidth="1"/>
    <col min="11002" max="11002" width="30.42578125" style="4" bestFit="1" customWidth="1"/>
    <col min="11003" max="11003" width="11.85546875" style="4" customWidth="1"/>
    <col min="11004" max="11004" width="25.85546875" style="4" bestFit="1" customWidth="1"/>
    <col min="11005" max="11005" width="8.140625" style="4" customWidth="1"/>
    <col min="11006" max="11006" width="22.140625" style="4" bestFit="1" customWidth="1"/>
    <col min="11007" max="11251" width="11.42578125" style="4"/>
    <col min="11252" max="11252" width="10.42578125" style="4" customWidth="1"/>
    <col min="11253" max="11253" width="157.7109375" style="4" customWidth="1"/>
    <col min="11254" max="11254" width="53.7109375" style="4" customWidth="1"/>
    <col min="11255" max="11255" width="47.7109375" style="4" customWidth="1"/>
    <col min="11256" max="11256" width="26.28515625" style="4" customWidth="1"/>
    <col min="11257" max="11257" width="26.42578125" style="4" customWidth="1"/>
    <col min="11258" max="11258" width="30.42578125" style="4" bestFit="1" customWidth="1"/>
    <col min="11259" max="11259" width="11.85546875" style="4" customWidth="1"/>
    <col min="11260" max="11260" width="25.85546875" style="4" bestFit="1" customWidth="1"/>
    <col min="11261" max="11261" width="8.140625" style="4" customWidth="1"/>
    <col min="11262" max="11262" width="22.140625" style="4" bestFit="1" customWidth="1"/>
    <col min="11263" max="11507" width="11.42578125" style="4"/>
    <col min="11508" max="11508" width="10.42578125" style="4" customWidth="1"/>
    <col min="11509" max="11509" width="157.7109375" style="4" customWidth="1"/>
    <col min="11510" max="11510" width="53.7109375" style="4" customWidth="1"/>
    <col min="11511" max="11511" width="47.7109375" style="4" customWidth="1"/>
    <col min="11512" max="11512" width="26.28515625" style="4" customWidth="1"/>
    <col min="11513" max="11513" width="26.42578125" style="4" customWidth="1"/>
    <col min="11514" max="11514" width="30.42578125" style="4" bestFit="1" customWidth="1"/>
    <col min="11515" max="11515" width="11.85546875" style="4" customWidth="1"/>
    <col min="11516" max="11516" width="25.85546875" style="4" bestFit="1" customWidth="1"/>
    <col min="11517" max="11517" width="8.140625" style="4" customWidth="1"/>
    <col min="11518" max="11518" width="22.140625" style="4" bestFit="1" customWidth="1"/>
    <col min="11519" max="11763" width="11.42578125" style="4"/>
    <col min="11764" max="11764" width="10.42578125" style="4" customWidth="1"/>
    <col min="11765" max="11765" width="157.7109375" style="4" customWidth="1"/>
    <col min="11766" max="11766" width="53.7109375" style="4" customWidth="1"/>
    <col min="11767" max="11767" width="47.7109375" style="4" customWidth="1"/>
    <col min="11768" max="11768" width="26.28515625" style="4" customWidth="1"/>
    <col min="11769" max="11769" width="26.42578125" style="4" customWidth="1"/>
    <col min="11770" max="11770" width="30.42578125" style="4" bestFit="1" customWidth="1"/>
    <col min="11771" max="11771" width="11.85546875" style="4" customWidth="1"/>
    <col min="11772" max="11772" width="25.85546875" style="4" bestFit="1" customWidth="1"/>
    <col min="11773" max="11773" width="8.140625" style="4" customWidth="1"/>
    <col min="11774" max="11774" width="22.140625" style="4" bestFit="1" customWidth="1"/>
    <col min="11775" max="12019" width="11.42578125" style="4"/>
    <col min="12020" max="12020" width="10.42578125" style="4" customWidth="1"/>
    <col min="12021" max="12021" width="157.7109375" style="4" customWidth="1"/>
    <col min="12022" max="12022" width="53.7109375" style="4" customWidth="1"/>
    <col min="12023" max="12023" width="47.7109375" style="4" customWidth="1"/>
    <col min="12024" max="12024" width="26.28515625" style="4" customWidth="1"/>
    <col min="12025" max="12025" width="26.42578125" style="4" customWidth="1"/>
    <col min="12026" max="12026" width="30.42578125" style="4" bestFit="1" customWidth="1"/>
    <col min="12027" max="12027" width="11.85546875" style="4" customWidth="1"/>
    <col min="12028" max="12028" width="25.85546875" style="4" bestFit="1" customWidth="1"/>
    <col min="12029" max="12029" width="8.140625" style="4" customWidth="1"/>
    <col min="12030" max="12030" width="22.140625" style="4" bestFit="1" customWidth="1"/>
    <col min="12031" max="12275" width="11.42578125" style="4"/>
    <col min="12276" max="12276" width="10.42578125" style="4" customWidth="1"/>
    <col min="12277" max="12277" width="157.7109375" style="4" customWidth="1"/>
    <col min="12278" max="12278" width="53.7109375" style="4" customWidth="1"/>
    <col min="12279" max="12279" width="47.7109375" style="4" customWidth="1"/>
    <col min="12280" max="12280" width="26.28515625" style="4" customWidth="1"/>
    <col min="12281" max="12281" width="26.42578125" style="4" customWidth="1"/>
    <col min="12282" max="12282" width="30.42578125" style="4" bestFit="1" customWidth="1"/>
    <col min="12283" max="12283" width="11.85546875" style="4" customWidth="1"/>
    <col min="12284" max="12284" width="25.85546875" style="4" bestFit="1" customWidth="1"/>
    <col min="12285" max="12285" width="8.140625" style="4" customWidth="1"/>
    <col min="12286" max="12286" width="22.140625" style="4" bestFit="1" customWidth="1"/>
    <col min="12287" max="12531" width="11.42578125" style="4"/>
    <col min="12532" max="12532" width="10.42578125" style="4" customWidth="1"/>
    <col min="12533" max="12533" width="157.7109375" style="4" customWidth="1"/>
    <col min="12534" max="12534" width="53.7109375" style="4" customWidth="1"/>
    <col min="12535" max="12535" width="47.7109375" style="4" customWidth="1"/>
    <col min="12536" max="12536" width="26.28515625" style="4" customWidth="1"/>
    <col min="12537" max="12537" width="26.42578125" style="4" customWidth="1"/>
    <col min="12538" max="12538" width="30.42578125" style="4" bestFit="1" customWidth="1"/>
    <col min="12539" max="12539" width="11.85546875" style="4" customWidth="1"/>
    <col min="12540" max="12540" width="25.85546875" style="4" bestFit="1" customWidth="1"/>
    <col min="12541" max="12541" width="8.140625" style="4" customWidth="1"/>
    <col min="12542" max="12542" width="22.140625" style="4" bestFit="1" customWidth="1"/>
    <col min="12543" max="12787" width="11.42578125" style="4"/>
    <col min="12788" max="12788" width="10.42578125" style="4" customWidth="1"/>
    <col min="12789" max="12789" width="157.7109375" style="4" customWidth="1"/>
    <col min="12790" max="12790" width="53.7109375" style="4" customWidth="1"/>
    <col min="12791" max="12791" width="47.7109375" style="4" customWidth="1"/>
    <col min="12792" max="12792" width="26.28515625" style="4" customWidth="1"/>
    <col min="12793" max="12793" width="26.42578125" style="4" customWidth="1"/>
    <col min="12794" max="12794" width="30.42578125" style="4" bestFit="1" customWidth="1"/>
    <col min="12795" max="12795" width="11.85546875" style="4" customWidth="1"/>
    <col min="12796" max="12796" width="25.85546875" style="4" bestFit="1" customWidth="1"/>
    <col min="12797" max="12797" width="8.140625" style="4" customWidth="1"/>
    <col min="12798" max="12798" width="22.140625" style="4" bestFit="1" customWidth="1"/>
    <col min="12799" max="13043" width="11.42578125" style="4"/>
    <col min="13044" max="13044" width="10.42578125" style="4" customWidth="1"/>
    <col min="13045" max="13045" width="157.7109375" style="4" customWidth="1"/>
    <col min="13046" max="13046" width="53.7109375" style="4" customWidth="1"/>
    <col min="13047" max="13047" width="47.7109375" style="4" customWidth="1"/>
    <col min="13048" max="13048" width="26.28515625" style="4" customWidth="1"/>
    <col min="13049" max="13049" width="26.42578125" style="4" customWidth="1"/>
    <col min="13050" max="13050" width="30.42578125" style="4" bestFit="1" customWidth="1"/>
    <col min="13051" max="13051" width="11.85546875" style="4" customWidth="1"/>
    <col min="13052" max="13052" width="25.85546875" style="4" bestFit="1" customWidth="1"/>
    <col min="13053" max="13053" width="8.140625" style="4" customWidth="1"/>
    <col min="13054" max="13054" width="22.140625" style="4" bestFit="1" customWidth="1"/>
    <col min="13055" max="13299" width="11.42578125" style="4"/>
    <col min="13300" max="13300" width="10.42578125" style="4" customWidth="1"/>
    <col min="13301" max="13301" width="157.7109375" style="4" customWidth="1"/>
    <col min="13302" max="13302" width="53.7109375" style="4" customWidth="1"/>
    <col min="13303" max="13303" width="47.7109375" style="4" customWidth="1"/>
    <col min="13304" max="13304" width="26.28515625" style="4" customWidth="1"/>
    <col min="13305" max="13305" width="26.42578125" style="4" customWidth="1"/>
    <col min="13306" max="13306" width="30.42578125" style="4" bestFit="1" customWidth="1"/>
    <col min="13307" max="13307" width="11.85546875" style="4" customWidth="1"/>
    <col min="13308" max="13308" width="25.85546875" style="4" bestFit="1" customWidth="1"/>
    <col min="13309" max="13309" width="8.140625" style="4" customWidth="1"/>
    <col min="13310" max="13310" width="22.140625" style="4" bestFit="1" customWidth="1"/>
    <col min="13311" max="13555" width="11.42578125" style="4"/>
    <col min="13556" max="13556" width="10.42578125" style="4" customWidth="1"/>
    <col min="13557" max="13557" width="157.7109375" style="4" customWidth="1"/>
    <col min="13558" max="13558" width="53.7109375" style="4" customWidth="1"/>
    <col min="13559" max="13559" width="47.7109375" style="4" customWidth="1"/>
    <col min="13560" max="13560" width="26.28515625" style="4" customWidth="1"/>
    <col min="13561" max="13561" width="26.42578125" style="4" customWidth="1"/>
    <col min="13562" max="13562" width="30.42578125" style="4" bestFit="1" customWidth="1"/>
    <col min="13563" max="13563" width="11.85546875" style="4" customWidth="1"/>
    <col min="13564" max="13564" width="25.85546875" style="4" bestFit="1" customWidth="1"/>
    <col min="13565" max="13565" width="8.140625" style="4" customWidth="1"/>
    <col min="13566" max="13566" width="22.140625" style="4" bestFit="1" customWidth="1"/>
    <col min="13567" max="13811" width="11.42578125" style="4"/>
    <col min="13812" max="13812" width="10.42578125" style="4" customWidth="1"/>
    <col min="13813" max="13813" width="157.7109375" style="4" customWidth="1"/>
    <col min="13814" max="13814" width="53.7109375" style="4" customWidth="1"/>
    <col min="13815" max="13815" width="47.7109375" style="4" customWidth="1"/>
    <col min="13816" max="13816" width="26.28515625" style="4" customWidth="1"/>
    <col min="13817" max="13817" width="26.42578125" style="4" customWidth="1"/>
    <col min="13818" max="13818" width="30.42578125" style="4" bestFit="1" customWidth="1"/>
    <col min="13819" max="13819" width="11.85546875" style="4" customWidth="1"/>
    <col min="13820" max="13820" width="25.85546875" style="4" bestFit="1" customWidth="1"/>
    <col min="13821" max="13821" width="8.140625" style="4" customWidth="1"/>
    <col min="13822" max="13822" width="22.140625" style="4" bestFit="1" customWidth="1"/>
    <col min="13823" max="14067" width="11.42578125" style="4"/>
    <col min="14068" max="14068" width="10.42578125" style="4" customWidth="1"/>
    <col min="14069" max="14069" width="157.7109375" style="4" customWidth="1"/>
    <col min="14070" max="14070" width="53.7109375" style="4" customWidth="1"/>
    <col min="14071" max="14071" width="47.7109375" style="4" customWidth="1"/>
    <col min="14072" max="14072" width="26.28515625" style="4" customWidth="1"/>
    <col min="14073" max="14073" width="26.42578125" style="4" customWidth="1"/>
    <col min="14074" max="14074" width="30.42578125" style="4" bestFit="1" customWidth="1"/>
    <col min="14075" max="14075" width="11.85546875" style="4" customWidth="1"/>
    <col min="14076" max="14076" width="25.85546875" style="4" bestFit="1" customWidth="1"/>
    <col min="14077" max="14077" width="8.140625" style="4" customWidth="1"/>
    <col min="14078" max="14078" width="22.140625" style="4" bestFit="1" customWidth="1"/>
    <col min="14079" max="14323" width="11.42578125" style="4"/>
    <col min="14324" max="14324" width="10.42578125" style="4" customWidth="1"/>
    <col min="14325" max="14325" width="157.7109375" style="4" customWidth="1"/>
    <col min="14326" max="14326" width="53.7109375" style="4" customWidth="1"/>
    <col min="14327" max="14327" width="47.7109375" style="4" customWidth="1"/>
    <col min="14328" max="14328" width="26.28515625" style="4" customWidth="1"/>
    <col min="14329" max="14329" width="26.42578125" style="4" customWidth="1"/>
    <col min="14330" max="14330" width="30.42578125" style="4" bestFit="1" customWidth="1"/>
    <col min="14331" max="14331" width="11.85546875" style="4" customWidth="1"/>
    <col min="14332" max="14332" width="25.85546875" style="4" bestFit="1" customWidth="1"/>
    <col min="14333" max="14333" width="8.140625" style="4" customWidth="1"/>
    <col min="14334" max="14334" width="22.140625" style="4" bestFit="1" customWidth="1"/>
    <col min="14335" max="14579" width="11.42578125" style="4"/>
    <col min="14580" max="14580" width="10.42578125" style="4" customWidth="1"/>
    <col min="14581" max="14581" width="157.7109375" style="4" customWidth="1"/>
    <col min="14582" max="14582" width="53.7109375" style="4" customWidth="1"/>
    <col min="14583" max="14583" width="47.7109375" style="4" customWidth="1"/>
    <col min="14584" max="14584" width="26.28515625" style="4" customWidth="1"/>
    <col min="14585" max="14585" width="26.42578125" style="4" customWidth="1"/>
    <col min="14586" max="14586" width="30.42578125" style="4" bestFit="1" customWidth="1"/>
    <col min="14587" max="14587" width="11.85546875" style="4" customWidth="1"/>
    <col min="14588" max="14588" width="25.85546875" style="4" bestFit="1" customWidth="1"/>
    <col min="14589" max="14589" width="8.140625" style="4" customWidth="1"/>
    <col min="14590" max="14590" width="22.140625" style="4" bestFit="1" customWidth="1"/>
    <col min="14591" max="14835" width="11.42578125" style="4"/>
    <col min="14836" max="14836" width="10.42578125" style="4" customWidth="1"/>
    <col min="14837" max="14837" width="157.7109375" style="4" customWidth="1"/>
    <col min="14838" max="14838" width="53.7109375" style="4" customWidth="1"/>
    <col min="14839" max="14839" width="47.7109375" style="4" customWidth="1"/>
    <col min="14840" max="14840" width="26.28515625" style="4" customWidth="1"/>
    <col min="14841" max="14841" width="26.42578125" style="4" customWidth="1"/>
    <col min="14842" max="14842" width="30.42578125" style="4" bestFit="1" customWidth="1"/>
    <col min="14843" max="14843" width="11.85546875" style="4" customWidth="1"/>
    <col min="14844" max="14844" width="25.85546875" style="4" bestFit="1" customWidth="1"/>
    <col min="14845" max="14845" width="8.140625" style="4" customWidth="1"/>
    <col min="14846" max="14846" width="22.140625" style="4" bestFit="1" customWidth="1"/>
    <col min="14847" max="15091" width="11.42578125" style="4"/>
    <col min="15092" max="15092" width="10.42578125" style="4" customWidth="1"/>
    <col min="15093" max="15093" width="157.7109375" style="4" customWidth="1"/>
    <col min="15094" max="15094" width="53.7109375" style="4" customWidth="1"/>
    <col min="15095" max="15095" width="47.7109375" style="4" customWidth="1"/>
    <col min="15096" max="15096" width="26.28515625" style="4" customWidth="1"/>
    <col min="15097" max="15097" width="26.42578125" style="4" customWidth="1"/>
    <col min="15098" max="15098" width="30.42578125" style="4" bestFit="1" customWidth="1"/>
    <col min="15099" max="15099" width="11.85546875" style="4" customWidth="1"/>
    <col min="15100" max="15100" width="25.85546875" style="4" bestFit="1" customWidth="1"/>
    <col min="15101" max="15101" width="8.140625" style="4" customWidth="1"/>
    <col min="15102" max="15102" width="22.140625" style="4" bestFit="1" customWidth="1"/>
    <col min="15103" max="15347" width="11.42578125" style="4"/>
    <col min="15348" max="15348" width="10.42578125" style="4" customWidth="1"/>
    <col min="15349" max="15349" width="157.7109375" style="4" customWidth="1"/>
    <col min="15350" max="15350" width="53.7109375" style="4" customWidth="1"/>
    <col min="15351" max="15351" width="47.7109375" style="4" customWidth="1"/>
    <col min="15352" max="15352" width="26.28515625" style="4" customWidth="1"/>
    <col min="15353" max="15353" width="26.42578125" style="4" customWidth="1"/>
    <col min="15354" max="15354" width="30.42578125" style="4" bestFit="1" customWidth="1"/>
    <col min="15355" max="15355" width="11.85546875" style="4" customWidth="1"/>
    <col min="15356" max="15356" width="25.85546875" style="4" bestFit="1" customWidth="1"/>
    <col min="15357" max="15357" width="8.140625" style="4" customWidth="1"/>
    <col min="15358" max="15358" width="22.140625" style="4" bestFit="1" customWidth="1"/>
    <col min="15359" max="15603" width="11.42578125" style="4"/>
    <col min="15604" max="15604" width="10.42578125" style="4" customWidth="1"/>
    <col min="15605" max="15605" width="157.7109375" style="4" customWidth="1"/>
    <col min="15606" max="15606" width="53.7109375" style="4" customWidth="1"/>
    <col min="15607" max="15607" width="47.7109375" style="4" customWidth="1"/>
    <col min="15608" max="15608" width="26.28515625" style="4" customWidth="1"/>
    <col min="15609" max="15609" width="26.42578125" style="4" customWidth="1"/>
    <col min="15610" max="15610" width="30.42578125" style="4" bestFit="1" customWidth="1"/>
    <col min="15611" max="15611" width="11.85546875" style="4" customWidth="1"/>
    <col min="15612" max="15612" width="25.85546875" style="4" bestFit="1" customWidth="1"/>
    <col min="15613" max="15613" width="8.140625" style="4" customWidth="1"/>
    <col min="15614" max="15614" width="22.140625" style="4" bestFit="1" customWidth="1"/>
    <col min="15615" max="15859" width="11.42578125" style="4"/>
    <col min="15860" max="15860" width="10.42578125" style="4" customWidth="1"/>
    <col min="15861" max="15861" width="157.7109375" style="4" customWidth="1"/>
    <col min="15862" max="15862" width="53.7109375" style="4" customWidth="1"/>
    <col min="15863" max="15863" width="47.7109375" style="4" customWidth="1"/>
    <col min="15864" max="15864" width="26.28515625" style="4" customWidth="1"/>
    <col min="15865" max="15865" width="26.42578125" style="4" customWidth="1"/>
    <col min="15866" max="15866" width="30.42578125" style="4" bestFit="1" customWidth="1"/>
    <col min="15867" max="15867" width="11.85546875" style="4" customWidth="1"/>
    <col min="15868" max="15868" width="25.85546875" style="4" bestFit="1" customWidth="1"/>
    <col min="15869" max="15869" width="8.140625" style="4" customWidth="1"/>
    <col min="15870" max="15870" width="22.140625" style="4" bestFit="1" customWidth="1"/>
    <col min="15871" max="16115" width="11.42578125" style="4"/>
    <col min="16116" max="16116" width="10.42578125" style="4" customWidth="1"/>
    <col min="16117" max="16117" width="157.7109375" style="4" customWidth="1"/>
    <col min="16118" max="16118" width="53.7109375" style="4" customWidth="1"/>
    <col min="16119" max="16119" width="47.7109375" style="4" customWidth="1"/>
    <col min="16120" max="16120" width="26.28515625" style="4" customWidth="1"/>
    <col min="16121" max="16121" width="26.42578125" style="4" customWidth="1"/>
    <col min="16122" max="16122" width="30.42578125" style="4" bestFit="1" customWidth="1"/>
    <col min="16123" max="16123" width="11.85546875" style="4" customWidth="1"/>
    <col min="16124" max="16124" width="25.85546875" style="4" bestFit="1" customWidth="1"/>
    <col min="16125" max="16125" width="8.140625" style="4" customWidth="1"/>
    <col min="16126" max="16126" width="22.140625" style="4" bestFit="1" customWidth="1"/>
    <col min="16127" max="16384" width="11.42578125" style="4"/>
  </cols>
  <sheetData>
    <row r="1" spans="1:11" ht="15.75" x14ac:dyDescent="0.25">
      <c r="A1" s="1" t="s">
        <v>0</v>
      </c>
      <c r="B1" s="2"/>
      <c r="C1" s="2"/>
      <c r="D1" s="2"/>
      <c r="E1" s="2"/>
      <c r="F1" s="2"/>
      <c r="G1" s="2"/>
      <c r="H1" s="2"/>
      <c r="I1" s="2"/>
      <c r="J1" s="2"/>
      <c r="K1" s="3"/>
    </row>
    <row r="2" spans="1:11" ht="15.75" x14ac:dyDescent="0.25">
      <c r="A2" s="5" t="s">
        <v>1</v>
      </c>
      <c r="B2" s="6"/>
      <c r="C2" s="6"/>
      <c r="D2" s="6"/>
      <c r="E2" s="6"/>
      <c r="F2" s="6"/>
      <c r="G2" s="6"/>
      <c r="H2" s="6"/>
      <c r="I2" s="6"/>
      <c r="J2" s="6"/>
      <c r="K2" s="7"/>
    </row>
    <row r="3" spans="1:11" ht="15.75" x14ac:dyDescent="0.25">
      <c r="A3" s="8" t="s">
        <v>2</v>
      </c>
      <c r="B3" s="9"/>
      <c r="C3" s="10"/>
      <c r="D3" s="10"/>
      <c r="E3" s="10"/>
      <c r="F3" s="10"/>
      <c r="G3" s="11"/>
      <c r="H3" s="12"/>
      <c r="I3" s="12"/>
      <c r="J3" s="11"/>
      <c r="K3" s="13"/>
    </row>
    <row r="4" spans="1:11" ht="15.75" x14ac:dyDescent="0.25">
      <c r="A4" s="8" t="s">
        <v>3</v>
      </c>
      <c r="B4" s="9"/>
      <c r="C4" s="10"/>
      <c r="D4" s="10"/>
      <c r="E4" s="10"/>
      <c r="F4" s="10"/>
      <c r="G4" s="11"/>
      <c r="H4" s="12"/>
      <c r="I4" s="12"/>
      <c r="J4" s="11"/>
      <c r="K4" s="13"/>
    </row>
    <row r="5" spans="1:11" ht="15.75" x14ac:dyDescent="0.25">
      <c r="A5" s="8" t="s">
        <v>4</v>
      </c>
      <c r="B5" s="9"/>
      <c r="C5" s="10"/>
      <c r="D5" s="10"/>
      <c r="E5" s="10"/>
      <c r="F5" s="10"/>
      <c r="G5" s="14"/>
      <c r="H5" s="14"/>
      <c r="I5" s="14"/>
      <c r="J5" s="14"/>
      <c r="K5" s="15"/>
    </row>
    <row r="6" spans="1:11" ht="15.75" x14ac:dyDescent="0.25">
      <c r="A6" s="8" t="s">
        <v>5</v>
      </c>
      <c r="B6" s="9"/>
      <c r="C6" s="10"/>
      <c r="D6" s="10"/>
      <c r="E6" s="10"/>
      <c r="F6" s="10"/>
      <c r="G6" s="11"/>
      <c r="H6" s="12"/>
      <c r="I6" s="12"/>
      <c r="J6" s="11"/>
      <c r="K6" s="13"/>
    </row>
    <row r="7" spans="1:11" ht="15.75" x14ac:dyDescent="0.25">
      <c r="A7" s="8" t="s">
        <v>6</v>
      </c>
      <c r="B7" s="9"/>
      <c r="C7" s="10"/>
      <c r="D7" s="10"/>
      <c r="E7" s="10"/>
      <c r="F7" s="10"/>
      <c r="G7" s="14"/>
      <c r="H7" s="14"/>
      <c r="I7" s="14"/>
      <c r="J7" s="14"/>
      <c r="K7" s="15"/>
    </row>
    <row r="8" spans="1:11" ht="15.75" x14ac:dyDescent="0.25">
      <c r="A8" s="8" t="s">
        <v>7</v>
      </c>
      <c r="B8" s="9"/>
      <c r="C8" s="10"/>
      <c r="D8" s="10"/>
      <c r="E8" s="10"/>
      <c r="F8" s="10"/>
      <c r="G8" s="14"/>
      <c r="H8" s="14"/>
      <c r="I8" s="16"/>
      <c r="J8" s="17"/>
      <c r="K8" s="18">
        <v>44542</v>
      </c>
    </row>
    <row r="9" spans="1:11" ht="15.75" x14ac:dyDescent="0.25">
      <c r="A9" s="8" t="s">
        <v>8</v>
      </c>
      <c r="B9" s="9"/>
      <c r="C9" s="10"/>
      <c r="D9" s="10"/>
      <c r="E9" s="10"/>
      <c r="F9" s="10"/>
      <c r="G9" s="14"/>
      <c r="H9" s="14"/>
      <c r="I9" s="14"/>
      <c r="J9" s="14"/>
      <c r="K9" s="19"/>
    </row>
    <row r="10" spans="1:11" s="23" customFormat="1" x14ac:dyDescent="0.2">
      <c r="A10" s="20" t="s">
        <v>9</v>
      </c>
      <c r="B10" s="20" t="s">
        <v>10</v>
      </c>
      <c r="C10" s="21" t="s">
        <v>11</v>
      </c>
      <c r="D10" s="20" t="s">
        <v>12</v>
      </c>
      <c r="E10" s="20" t="s">
        <v>13</v>
      </c>
      <c r="F10" s="20" t="s">
        <v>14</v>
      </c>
      <c r="G10" s="20" t="s">
        <v>15</v>
      </c>
      <c r="H10" s="22" t="s">
        <v>16</v>
      </c>
      <c r="I10" s="22" t="s">
        <v>17</v>
      </c>
      <c r="J10" s="20" t="s">
        <v>18</v>
      </c>
      <c r="K10" s="20" t="s">
        <v>19</v>
      </c>
    </row>
    <row r="11" spans="1:11" s="23" customFormat="1" ht="55.5" customHeight="1" thickBot="1" x14ac:dyDescent="0.25">
      <c r="A11" s="24"/>
      <c r="B11" s="24"/>
      <c r="C11" s="25"/>
      <c r="D11" s="24"/>
      <c r="E11" s="24"/>
      <c r="F11" s="24"/>
      <c r="G11" s="24"/>
      <c r="H11" s="26"/>
      <c r="I11" s="26"/>
      <c r="J11" s="24"/>
      <c r="K11" s="24"/>
    </row>
    <row r="12" spans="1:11" s="23" customFormat="1" ht="255" customHeight="1" x14ac:dyDescent="0.2">
      <c r="A12" s="27" t="s">
        <v>20</v>
      </c>
      <c r="B12" s="28" t="s">
        <v>21</v>
      </c>
      <c r="C12" s="29" t="s">
        <v>22</v>
      </c>
      <c r="D12" s="29" t="s">
        <v>23</v>
      </c>
      <c r="E12" s="29" t="s">
        <v>24</v>
      </c>
      <c r="F12" s="29" t="s">
        <v>25</v>
      </c>
      <c r="G12" s="30">
        <v>1</v>
      </c>
      <c r="H12" s="31">
        <v>44564</v>
      </c>
      <c r="I12" s="31">
        <v>44925</v>
      </c>
      <c r="J12" s="32">
        <f t="shared" ref="J12" si="0">+(I12-H12)/7</f>
        <v>51.571428571428569</v>
      </c>
      <c r="K12" s="33" t="s">
        <v>26</v>
      </c>
    </row>
    <row r="13" spans="1:11" s="23" customFormat="1" ht="128.25" customHeight="1" x14ac:dyDescent="0.2">
      <c r="A13" s="34" t="s">
        <v>27</v>
      </c>
      <c r="B13" s="35" t="s">
        <v>28</v>
      </c>
      <c r="C13" s="36" t="s">
        <v>29</v>
      </c>
      <c r="D13" s="37" t="s">
        <v>30</v>
      </c>
      <c r="E13" s="37" t="s">
        <v>31</v>
      </c>
      <c r="F13" s="37" t="s">
        <v>32</v>
      </c>
      <c r="G13" s="38">
        <v>1</v>
      </c>
      <c r="H13" s="39">
        <v>44564</v>
      </c>
      <c r="I13" s="39">
        <v>44925</v>
      </c>
      <c r="J13" s="40">
        <f>(I13-H13)/7</f>
        <v>51.571428571428569</v>
      </c>
      <c r="K13" s="41" t="s">
        <v>33</v>
      </c>
    </row>
    <row r="14" spans="1:11" s="49" customFormat="1" ht="129.75" customHeight="1" x14ac:dyDescent="0.2">
      <c r="A14" s="42" t="s">
        <v>34</v>
      </c>
      <c r="B14" s="43" t="s">
        <v>35</v>
      </c>
      <c r="C14" s="44" t="s">
        <v>36</v>
      </c>
      <c r="D14" s="45" t="s">
        <v>37</v>
      </c>
      <c r="E14" s="45" t="s">
        <v>38</v>
      </c>
      <c r="F14" s="45" t="s">
        <v>39</v>
      </c>
      <c r="G14" s="46">
        <v>1</v>
      </c>
      <c r="H14" s="47">
        <v>44564</v>
      </c>
      <c r="I14" s="39">
        <v>44925</v>
      </c>
      <c r="J14" s="40">
        <f>(I14-H14)/7</f>
        <v>51.571428571428569</v>
      </c>
      <c r="K14" s="48" t="s">
        <v>33</v>
      </c>
    </row>
    <row r="15" spans="1:11" s="49" customFormat="1" ht="132.75" customHeight="1" x14ac:dyDescent="0.2">
      <c r="A15" s="42" t="s">
        <v>40</v>
      </c>
      <c r="B15" s="35" t="s">
        <v>41</v>
      </c>
      <c r="C15" s="44" t="s">
        <v>42</v>
      </c>
      <c r="D15" s="44" t="s">
        <v>43</v>
      </c>
      <c r="E15" s="45" t="s">
        <v>44</v>
      </c>
      <c r="F15" s="45" t="s">
        <v>45</v>
      </c>
      <c r="G15" s="46">
        <v>20</v>
      </c>
      <c r="H15" s="47">
        <v>44501</v>
      </c>
      <c r="I15" s="50">
        <v>44560</v>
      </c>
      <c r="J15" s="51">
        <f>(I15-H15)/7</f>
        <v>8.4285714285714288</v>
      </c>
      <c r="K15" s="52" t="s">
        <v>46</v>
      </c>
    </row>
    <row r="16" spans="1:11" s="49" customFormat="1" ht="216" customHeight="1" x14ac:dyDescent="0.2">
      <c r="A16" s="42" t="s">
        <v>47</v>
      </c>
      <c r="B16" s="53" t="s">
        <v>48</v>
      </c>
      <c r="C16" s="44" t="s">
        <v>49</v>
      </c>
      <c r="D16" s="44" t="s">
        <v>50</v>
      </c>
      <c r="E16" s="36" t="s">
        <v>51</v>
      </c>
      <c r="F16" s="44" t="s">
        <v>52</v>
      </c>
      <c r="G16" s="54">
        <v>1</v>
      </c>
      <c r="H16" s="55">
        <v>44564</v>
      </c>
      <c r="I16" s="55">
        <v>44925</v>
      </c>
      <c r="J16" s="51">
        <f>(I16-H16)/7</f>
        <v>51.571428571428569</v>
      </c>
      <c r="K16" s="52" t="s">
        <v>53</v>
      </c>
    </row>
    <row r="17" spans="1:11" s="49" customFormat="1" ht="235.5" customHeight="1" x14ac:dyDescent="0.2">
      <c r="A17" s="56" t="s">
        <v>54</v>
      </c>
      <c r="B17" s="57" t="s">
        <v>55</v>
      </c>
      <c r="C17" s="58" t="s">
        <v>56</v>
      </c>
      <c r="D17" s="58" t="s">
        <v>57</v>
      </c>
      <c r="E17" s="58" t="s">
        <v>58</v>
      </c>
      <c r="F17" s="58" t="s">
        <v>59</v>
      </c>
      <c r="G17" s="59">
        <v>1</v>
      </c>
      <c r="H17" s="60">
        <v>44564</v>
      </c>
      <c r="I17" s="61">
        <v>44925</v>
      </c>
      <c r="J17" s="62">
        <v>51.714285714285715</v>
      </c>
      <c r="K17" s="63" t="s">
        <v>33</v>
      </c>
    </row>
    <row r="18" spans="1:11" s="49" customFormat="1" ht="183" customHeight="1" x14ac:dyDescent="0.2">
      <c r="A18" s="56"/>
      <c r="B18" s="64" t="s">
        <v>60</v>
      </c>
      <c r="C18" s="58"/>
      <c r="D18" s="58"/>
      <c r="E18" s="58"/>
      <c r="F18" s="58"/>
      <c r="G18" s="59"/>
      <c r="H18" s="60"/>
      <c r="I18" s="61"/>
      <c r="J18" s="62"/>
      <c r="K18" s="63"/>
    </row>
    <row r="19" spans="1:11" s="49" customFormat="1" ht="198" customHeight="1" x14ac:dyDescent="0.2">
      <c r="A19" s="56"/>
      <c r="B19" s="64"/>
      <c r="C19" s="58"/>
      <c r="D19" s="58"/>
      <c r="E19" s="58"/>
      <c r="F19" s="58"/>
      <c r="G19" s="59"/>
      <c r="H19" s="60"/>
      <c r="I19" s="61"/>
      <c r="J19" s="62"/>
      <c r="K19" s="63"/>
    </row>
    <row r="20" spans="1:11" s="49" customFormat="1" ht="57.75" customHeight="1" x14ac:dyDescent="0.2">
      <c r="A20" s="56"/>
      <c r="B20" s="64" t="s">
        <v>61</v>
      </c>
      <c r="C20" s="58"/>
      <c r="D20" s="58"/>
      <c r="E20" s="58"/>
      <c r="F20" s="58"/>
      <c r="G20" s="59"/>
      <c r="H20" s="60"/>
      <c r="I20" s="61"/>
      <c r="J20" s="62"/>
      <c r="K20" s="63"/>
    </row>
    <row r="21" spans="1:11" s="49" customFormat="1" ht="409.5" customHeight="1" x14ac:dyDescent="0.2">
      <c r="A21" s="56"/>
      <c r="B21" s="64"/>
      <c r="C21" s="58"/>
      <c r="D21" s="58"/>
      <c r="E21" s="58"/>
      <c r="F21" s="58"/>
      <c r="G21" s="59"/>
      <c r="H21" s="60"/>
      <c r="I21" s="61"/>
      <c r="J21" s="62"/>
      <c r="K21" s="63"/>
    </row>
    <row r="22" spans="1:11" s="49" customFormat="1" ht="163.5" customHeight="1" x14ac:dyDescent="0.2">
      <c r="A22" s="56"/>
      <c r="B22" s="37" t="s">
        <v>62</v>
      </c>
      <c r="C22" s="58"/>
      <c r="D22" s="58"/>
      <c r="E22" s="58"/>
      <c r="F22" s="58"/>
      <c r="G22" s="59"/>
      <c r="H22" s="60"/>
      <c r="I22" s="61"/>
      <c r="J22" s="62"/>
      <c r="K22" s="63"/>
    </row>
    <row r="23" spans="1:11" s="49" customFormat="1" ht="169.5" customHeight="1" x14ac:dyDescent="0.2">
      <c r="A23" s="42" t="s">
        <v>63</v>
      </c>
      <c r="B23" s="37" t="s">
        <v>64</v>
      </c>
      <c r="C23" s="65" t="s">
        <v>65</v>
      </c>
      <c r="D23" s="66" t="s">
        <v>66</v>
      </c>
      <c r="E23" s="66" t="s">
        <v>67</v>
      </c>
      <c r="F23" s="66" t="s">
        <v>68</v>
      </c>
      <c r="G23" s="67">
        <v>1</v>
      </c>
      <c r="H23" s="68">
        <v>44564</v>
      </c>
      <c r="I23" s="50">
        <v>44925</v>
      </c>
      <c r="J23" s="69">
        <v>52</v>
      </c>
      <c r="K23" s="70" t="s">
        <v>69</v>
      </c>
    </row>
    <row r="24" spans="1:11" s="49" customFormat="1" ht="208.5" customHeight="1" x14ac:dyDescent="0.2">
      <c r="A24" s="42" t="s">
        <v>70</v>
      </c>
      <c r="B24" s="71" t="s">
        <v>71</v>
      </c>
      <c r="C24" s="65" t="s">
        <v>72</v>
      </c>
      <c r="D24" s="72" t="s">
        <v>73</v>
      </c>
      <c r="E24" s="45" t="s">
        <v>74</v>
      </c>
      <c r="F24" s="45" t="s">
        <v>75</v>
      </c>
      <c r="G24" s="73">
        <v>1</v>
      </c>
      <c r="H24" s="55">
        <v>44577</v>
      </c>
      <c r="I24" s="50">
        <v>44925</v>
      </c>
      <c r="J24" s="51">
        <f t="shared" ref="J24:J37" si="1">(I24-H24)/7</f>
        <v>49.714285714285715</v>
      </c>
      <c r="K24" s="52" t="s">
        <v>76</v>
      </c>
    </row>
    <row r="25" spans="1:11" s="49" customFormat="1" ht="284.25" customHeight="1" x14ac:dyDescent="0.2">
      <c r="A25" s="42" t="s">
        <v>77</v>
      </c>
      <c r="B25" s="71" t="s">
        <v>78</v>
      </c>
      <c r="C25" s="74" t="s">
        <v>79</v>
      </c>
      <c r="D25" s="75" t="s">
        <v>80</v>
      </c>
      <c r="E25" s="75" t="s">
        <v>81</v>
      </c>
      <c r="F25" s="75" t="s">
        <v>82</v>
      </c>
      <c r="G25" s="73">
        <v>1</v>
      </c>
      <c r="H25" s="47">
        <v>44564</v>
      </c>
      <c r="I25" s="50">
        <v>44925</v>
      </c>
      <c r="J25" s="40">
        <f t="shared" si="1"/>
        <v>51.571428571428569</v>
      </c>
      <c r="K25" s="41" t="s">
        <v>83</v>
      </c>
    </row>
    <row r="26" spans="1:11" s="49" customFormat="1" ht="224.25" customHeight="1" x14ac:dyDescent="0.2">
      <c r="A26" s="42" t="s">
        <v>84</v>
      </c>
      <c r="B26" s="71" t="s">
        <v>85</v>
      </c>
      <c r="C26" s="76" t="s">
        <v>86</v>
      </c>
      <c r="D26" s="77" t="s">
        <v>87</v>
      </c>
      <c r="E26" s="77" t="s">
        <v>88</v>
      </c>
      <c r="F26" s="77" t="s">
        <v>89</v>
      </c>
      <c r="G26" s="78">
        <v>1</v>
      </c>
      <c r="H26" s="79">
        <v>44564</v>
      </c>
      <c r="I26" s="50">
        <v>44925</v>
      </c>
      <c r="J26" s="80">
        <f t="shared" si="1"/>
        <v>51.571428571428569</v>
      </c>
      <c r="K26" s="81" t="s">
        <v>69</v>
      </c>
    </row>
    <row r="27" spans="1:11" s="49" customFormat="1" ht="258.75" customHeight="1" x14ac:dyDescent="0.2">
      <c r="A27" s="42" t="s">
        <v>90</v>
      </c>
      <c r="B27" s="71" t="s">
        <v>91</v>
      </c>
      <c r="C27" s="65" t="s">
        <v>92</v>
      </c>
      <c r="D27" s="77" t="s">
        <v>93</v>
      </c>
      <c r="E27" s="77" t="s">
        <v>94</v>
      </c>
      <c r="F27" s="77" t="s">
        <v>95</v>
      </c>
      <c r="G27" s="82">
        <v>1</v>
      </c>
      <c r="H27" s="55">
        <v>44564</v>
      </c>
      <c r="I27" s="50">
        <v>44925</v>
      </c>
      <c r="J27" s="51">
        <f t="shared" si="1"/>
        <v>51.571428571428569</v>
      </c>
      <c r="K27" s="52" t="s">
        <v>69</v>
      </c>
    </row>
    <row r="28" spans="1:11" s="49" customFormat="1" ht="284.25" customHeight="1" x14ac:dyDescent="0.2">
      <c r="A28" s="42" t="s">
        <v>96</v>
      </c>
      <c r="B28" s="71" t="s">
        <v>97</v>
      </c>
      <c r="C28" s="74" t="s">
        <v>98</v>
      </c>
      <c r="D28" s="83" t="s">
        <v>99</v>
      </c>
      <c r="E28" s="83" t="s">
        <v>100</v>
      </c>
      <c r="F28" s="83" t="s">
        <v>101</v>
      </c>
      <c r="G28" s="82">
        <v>1</v>
      </c>
      <c r="H28" s="55">
        <v>44564</v>
      </c>
      <c r="I28" s="50">
        <v>44925</v>
      </c>
      <c r="J28" s="51">
        <f t="shared" si="1"/>
        <v>51.571428571428569</v>
      </c>
      <c r="K28" s="52" t="s">
        <v>46</v>
      </c>
    </row>
    <row r="29" spans="1:11" s="49" customFormat="1" ht="260.25" customHeight="1" x14ac:dyDescent="0.2">
      <c r="A29" s="42" t="s">
        <v>102</v>
      </c>
      <c r="B29" s="71" t="s">
        <v>103</v>
      </c>
      <c r="C29" s="65" t="s">
        <v>104</v>
      </c>
      <c r="D29" s="84" t="s">
        <v>105</v>
      </c>
      <c r="E29" s="84" t="s">
        <v>106</v>
      </c>
      <c r="F29" s="84" t="s">
        <v>107</v>
      </c>
      <c r="G29" s="82">
        <v>1</v>
      </c>
      <c r="H29" s="47">
        <v>44564</v>
      </c>
      <c r="I29" s="50">
        <v>44925</v>
      </c>
      <c r="J29" s="51">
        <f t="shared" si="1"/>
        <v>51.571428571428569</v>
      </c>
      <c r="K29" s="52" t="s">
        <v>69</v>
      </c>
    </row>
    <row r="30" spans="1:11" s="49" customFormat="1" ht="171.75" customHeight="1" x14ac:dyDescent="0.2">
      <c r="A30" s="42" t="s">
        <v>108</v>
      </c>
      <c r="B30" s="71" t="s">
        <v>109</v>
      </c>
      <c r="C30" s="74" t="s">
        <v>110</v>
      </c>
      <c r="D30" s="72" t="s">
        <v>111</v>
      </c>
      <c r="E30" s="75" t="s">
        <v>112</v>
      </c>
      <c r="F30" s="75" t="s">
        <v>113</v>
      </c>
      <c r="G30" s="82">
        <v>1</v>
      </c>
      <c r="H30" s="55">
        <v>44564</v>
      </c>
      <c r="I30" s="50">
        <v>44925</v>
      </c>
      <c r="J30" s="51">
        <f t="shared" si="1"/>
        <v>51.571428571428569</v>
      </c>
      <c r="K30" s="52" t="s">
        <v>69</v>
      </c>
    </row>
    <row r="31" spans="1:11" s="49" customFormat="1" ht="162" customHeight="1" x14ac:dyDescent="0.2">
      <c r="A31" s="56" t="s">
        <v>114</v>
      </c>
      <c r="B31" s="85" t="s">
        <v>115</v>
      </c>
      <c r="C31" s="86" t="s">
        <v>116</v>
      </c>
      <c r="D31" s="75" t="s">
        <v>117</v>
      </c>
      <c r="E31" s="75" t="s">
        <v>118</v>
      </c>
      <c r="F31" s="75" t="s">
        <v>113</v>
      </c>
      <c r="G31" s="73">
        <v>1</v>
      </c>
      <c r="H31" s="87">
        <v>44652</v>
      </c>
      <c r="I31" s="88">
        <v>44925</v>
      </c>
      <c r="J31" s="89">
        <f t="shared" si="1"/>
        <v>39</v>
      </c>
      <c r="K31" s="63" t="s">
        <v>69</v>
      </c>
    </row>
    <row r="32" spans="1:11" s="49" customFormat="1" ht="120.75" customHeight="1" x14ac:dyDescent="0.2">
      <c r="A32" s="56"/>
      <c r="B32" s="85"/>
      <c r="C32" s="86"/>
      <c r="D32" s="90" t="s">
        <v>119</v>
      </c>
      <c r="E32" s="90" t="s">
        <v>120</v>
      </c>
      <c r="F32" s="75" t="s">
        <v>121</v>
      </c>
      <c r="G32" s="54">
        <v>1</v>
      </c>
      <c r="H32" s="91"/>
      <c r="I32" s="92"/>
      <c r="J32" s="93"/>
      <c r="K32" s="63"/>
    </row>
    <row r="33" spans="1:11" s="49" customFormat="1" ht="210" customHeight="1" x14ac:dyDescent="0.2">
      <c r="A33" s="42" t="s">
        <v>122</v>
      </c>
      <c r="B33" s="71" t="s">
        <v>123</v>
      </c>
      <c r="C33" s="74" t="s">
        <v>124</v>
      </c>
      <c r="D33" s="75" t="s">
        <v>125</v>
      </c>
      <c r="E33" s="45" t="s">
        <v>126</v>
      </c>
      <c r="F33" s="45" t="s">
        <v>127</v>
      </c>
      <c r="G33" s="82">
        <v>1</v>
      </c>
      <c r="H33" s="55">
        <v>44652</v>
      </c>
      <c r="I33" s="50">
        <v>44925</v>
      </c>
      <c r="J33" s="51">
        <f>(I33-H33)/7</f>
        <v>39</v>
      </c>
      <c r="K33" s="52" t="s">
        <v>69</v>
      </c>
    </row>
    <row r="34" spans="1:11" s="49" customFormat="1" ht="285" customHeight="1" x14ac:dyDescent="0.2">
      <c r="A34" s="42" t="s">
        <v>128</v>
      </c>
      <c r="B34" s="71" t="s">
        <v>129</v>
      </c>
      <c r="C34" s="74" t="s">
        <v>130</v>
      </c>
      <c r="D34" s="72" t="s">
        <v>111</v>
      </c>
      <c r="E34" s="75" t="s">
        <v>131</v>
      </c>
      <c r="F34" s="90" t="s">
        <v>132</v>
      </c>
      <c r="G34" s="82">
        <v>1</v>
      </c>
      <c r="H34" s="55">
        <v>44743</v>
      </c>
      <c r="I34" s="50">
        <v>44925</v>
      </c>
      <c r="J34" s="51">
        <f t="shared" si="1"/>
        <v>26</v>
      </c>
      <c r="K34" s="52" t="s">
        <v>69</v>
      </c>
    </row>
    <row r="35" spans="1:11" s="49" customFormat="1" ht="286.5" customHeight="1" x14ac:dyDescent="0.2">
      <c r="A35" s="56" t="s">
        <v>133</v>
      </c>
      <c r="B35" s="71" t="s">
        <v>134</v>
      </c>
      <c r="C35" s="94" t="s">
        <v>135</v>
      </c>
      <c r="D35" s="95" t="s">
        <v>136</v>
      </c>
      <c r="E35" s="95" t="s">
        <v>137</v>
      </c>
      <c r="F35" s="95" t="s">
        <v>138</v>
      </c>
      <c r="G35" s="59">
        <v>1</v>
      </c>
      <c r="H35" s="60">
        <v>44501</v>
      </c>
      <c r="I35" s="61">
        <v>44864</v>
      </c>
      <c r="J35" s="89">
        <f t="shared" si="1"/>
        <v>51.857142857142854</v>
      </c>
      <c r="K35" s="96" t="s">
        <v>46</v>
      </c>
    </row>
    <row r="36" spans="1:11" s="49" customFormat="1" ht="246.75" customHeight="1" x14ac:dyDescent="0.2">
      <c r="A36" s="56"/>
      <c r="B36" s="71" t="s">
        <v>139</v>
      </c>
      <c r="C36" s="94"/>
      <c r="D36" s="95"/>
      <c r="E36" s="95"/>
      <c r="F36" s="95"/>
      <c r="G36" s="59"/>
      <c r="H36" s="60"/>
      <c r="I36" s="61"/>
      <c r="J36" s="93"/>
      <c r="K36" s="97"/>
    </row>
    <row r="37" spans="1:11" s="49" customFormat="1" ht="286.5" customHeight="1" x14ac:dyDescent="0.2">
      <c r="A37" s="42" t="s">
        <v>140</v>
      </c>
      <c r="B37" s="71" t="s">
        <v>141</v>
      </c>
      <c r="C37" s="74" t="s">
        <v>142</v>
      </c>
      <c r="D37" s="72" t="s">
        <v>143</v>
      </c>
      <c r="E37" s="75" t="s">
        <v>144</v>
      </c>
      <c r="F37" s="98" t="s">
        <v>145</v>
      </c>
      <c r="G37" s="82">
        <v>1</v>
      </c>
      <c r="H37" s="55">
        <v>44564</v>
      </c>
      <c r="I37" s="50">
        <v>44925</v>
      </c>
      <c r="J37" s="51">
        <f t="shared" si="1"/>
        <v>51.571428571428569</v>
      </c>
      <c r="K37" s="52" t="s">
        <v>46</v>
      </c>
    </row>
    <row r="38" spans="1:11" s="49" customFormat="1" ht="102.75" customHeight="1" x14ac:dyDescent="0.2">
      <c r="A38" s="56" t="s">
        <v>146</v>
      </c>
      <c r="B38" s="94" t="s">
        <v>147</v>
      </c>
      <c r="C38" s="86" t="s">
        <v>148</v>
      </c>
      <c r="D38" s="72" t="s">
        <v>149</v>
      </c>
      <c r="E38" s="75" t="s">
        <v>131</v>
      </c>
      <c r="F38" s="90" t="s">
        <v>150</v>
      </c>
      <c r="G38" s="99">
        <v>1</v>
      </c>
      <c r="H38" s="87">
        <v>44743</v>
      </c>
      <c r="I38" s="88">
        <v>44925</v>
      </c>
      <c r="J38" s="89">
        <f>(I38-H38)/7</f>
        <v>26</v>
      </c>
      <c r="K38" s="63" t="s">
        <v>69</v>
      </c>
    </row>
    <row r="39" spans="1:11" s="49" customFormat="1" ht="155.25" customHeight="1" x14ac:dyDescent="0.2">
      <c r="A39" s="56"/>
      <c r="B39" s="94"/>
      <c r="C39" s="86"/>
      <c r="D39" s="90" t="s">
        <v>151</v>
      </c>
      <c r="E39" s="90" t="s">
        <v>152</v>
      </c>
      <c r="F39" s="90" t="s">
        <v>153</v>
      </c>
      <c r="G39" s="100"/>
      <c r="H39" s="91"/>
      <c r="I39" s="92"/>
      <c r="J39" s="93"/>
      <c r="K39" s="63"/>
    </row>
    <row r="40" spans="1:11" s="49" customFormat="1" ht="63.75" customHeight="1" x14ac:dyDescent="0.2">
      <c r="A40" s="101" t="s">
        <v>154</v>
      </c>
      <c r="B40" s="102" t="s">
        <v>155</v>
      </c>
      <c r="C40" s="103" t="s">
        <v>156</v>
      </c>
      <c r="D40" s="72" t="s">
        <v>157</v>
      </c>
      <c r="E40" s="75" t="s">
        <v>158</v>
      </c>
      <c r="F40" s="90" t="s">
        <v>159</v>
      </c>
      <c r="G40" s="99">
        <v>1</v>
      </c>
      <c r="H40" s="87">
        <v>44564</v>
      </c>
      <c r="I40" s="88">
        <v>44925</v>
      </c>
      <c r="J40" s="89">
        <f>(I40-H40)/7</f>
        <v>51.571428571428569</v>
      </c>
      <c r="K40" s="96" t="s">
        <v>46</v>
      </c>
    </row>
    <row r="41" spans="1:11" s="49" customFormat="1" ht="131.25" customHeight="1" x14ac:dyDescent="0.2">
      <c r="A41" s="104"/>
      <c r="B41" s="105"/>
      <c r="C41" s="106"/>
      <c r="D41" s="107" t="s">
        <v>160</v>
      </c>
      <c r="E41" s="108" t="s">
        <v>144</v>
      </c>
      <c r="F41" s="98" t="s">
        <v>145</v>
      </c>
      <c r="G41" s="100"/>
      <c r="H41" s="91"/>
      <c r="I41" s="92"/>
      <c r="J41" s="93"/>
      <c r="K41" s="97"/>
    </row>
    <row r="42" spans="1:11" s="49" customFormat="1" ht="105.75" customHeight="1" x14ac:dyDescent="0.2">
      <c r="A42" s="101" t="s">
        <v>161</v>
      </c>
      <c r="B42" s="102" t="s">
        <v>162</v>
      </c>
      <c r="C42" s="103" t="s">
        <v>163</v>
      </c>
      <c r="D42" s="72" t="s">
        <v>157</v>
      </c>
      <c r="E42" s="109" t="s">
        <v>158</v>
      </c>
      <c r="F42" s="90" t="s">
        <v>159</v>
      </c>
      <c r="G42" s="99">
        <v>1</v>
      </c>
      <c r="H42" s="87">
        <v>44564</v>
      </c>
      <c r="I42" s="88">
        <v>44925</v>
      </c>
      <c r="J42" s="89">
        <f t="shared" ref="J42" si="2">(I42-H42)/7</f>
        <v>51.571428571428569</v>
      </c>
      <c r="K42" s="96" t="s">
        <v>46</v>
      </c>
    </row>
    <row r="43" spans="1:11" s="49" customFormat="1" ht="103.5" customHeight="1" thickBot="1" x14ac:dyDescent="0.25">
      <c r="A43" s="110"/>
      <c r="B43" s="111"/>
      <c r="C43" s="112"/>
      <c r="D43" s="113" t="s">
        <v>164</v>
      </c>
      <c r="E43" s="114"/>
      <c r="F43" s="98" t="s">
        <v>145</v>
      </c>
      <c r="G43" s="115"/>
      <c r="H43" s="91"/>
      <c r="I43" s="92"/>
      <c r="J43" s="93"/>
      <c r="K43" s="97"/>
    </row>
    <row r="44" spans="1:11" s="49" customFormat="1" ht="178.5" customHeight="1" x14ac:dyDescent="0.2">
      <c r="A44" s="116" t="s">
        <v>165</v>
      </c>
      <c r="B44" s="117" t="s">
        <v>166</v>
      </c>
      <c r="C44" s="116" t="s">
        <v>167</v>
      </c>
      <c r="D44" s="36" t="s">
        <v>168</v>
      </c>
      <c r="E44" s="116" t="s">
        <v>169</v>
      </c>
      <c r="F44" s="116" t="s">
        <v>170</v>
      </c>
      <c r="G44" s="118">
        <v>1</v>
      </c>
      <c r="H44" s="88">
        <v>44621</v>
      </c>
      <c r="I44" s="88">
        <v>44925</v>
      </c>
      <c r="J44" s="89">
        <f t="shared" ref="J44" si="3">+(I44-H44)/7</f>
        <v>43.428571428571431</v>
      </c>
      <c r="K44" s="119" t="s">
        <v>171</v>
      </c>
    </row>
    <row r="45" spans="1:11" s="49" customFormat="1" ht="153" customHeight="1" x14ac:dyDescent="0.2">
      <c r="A45" s="120"/>
      <c r="B45" s="121"/>
      <c r="C45" s="120"/>
      <c r="D45" s="36" t="s">
        <v>172</v>
      </c>
      <c r="E45" s="120"/>
      <c r="F45" s="120"/>
      <c r="G45" s="122"/>
      <c r="H45" s="92"/>
      <c r="I45" s="92"/>
      <c r="J45" s="93"/>
      <c r="K45" s="123"/>
    </row>
    <row r="46" spans="1:11" s="23" customFormat="1" ht="13.5" thickBot="1" x14ac:dyDescent="0.25">
      <c r="A46" s="124" t="s">
        <v>173</v>
      </c>
      <c r="B46" s="124"/>
      <c r="C46" s="124"/>
      <c r="D46" s="124"/>
      <c r="E46" s="124"/>
      <c r="F46" s="124"/>
      <c r="G46" s="125"/>
      <c r="H46" s="125"/>
      <c r="I46" s="125"/>
      <c r="J46" s="126">
        <f>SUM(J12:J44)</f>
        <v>1057.5714285714284</v>
      </c>
      <c r="K46" s="127"/>
    </row>
    <row r="47" spans="1:11" s="23" customFormat="1" ht="72.75" customHeight="1" x14ac:dyDescent="0.2">
      <c r="A47" s="128"/>
      <c r="B47" s="129"/>
      <c r="C47" s="129"/>
      <c r="D47" s="129"/>
      <c r="E47" s="129"/>
      <c r="F47" s="129"/>
      <c r="G47" s="129"/>
      <c r="H47" s="129"/>
      <c r="I47" s="129"/>
      <c r="J47" s="129"/>
      <c r="K47" s="130"/>
    </row>
    <row r="48" spans="1:11" s="23" customFormat="1" ht="15" customHeight="1" x14ac:dyDescent="0.2">
      <c r="A48" s="131" t="s">
        <v>174</v>
      </c>
      <c r="B48" s="132"/>
      <c r="C48" s="133"/>
      <c r="D48" s="133"/>
      <c r="E48" s="133"/>
      <c r="F48" s="133"/>
      <c r="G48" s="132"/>
      <c r="H48" s="132"/>
      <c r="I48" s="132"/>
      <c r="J48" s="132"/>
      <c r="K48" s="134"/>
    </row>
    <row r="49" spans="1:11" s="23" customFormat="1" ht="15" customHeight="1" x14ac:dyDescent="0.2">
      <c r="A49" s="131" t="s">
        <v>175</v>
      </c>
      <c r="B49" s="132"/>
      <c r="C49" s="133"/>
      <c r="D49" s="133"/>
      <c r="E49" s="133"/>
      <c r="F49" s="133"/>
      <c r="G49" s="132"/>
      <c r="H49" s="132"/>
      <c r="I49" s="132"/>
      <c r="J49" s="132"/>
      <c r="K49" s="134"/>
    </row>
    <row r="50" spans="1:11" s="23" customFormat="1" ht="15.75" customHeight="1" thickBot="1" x14ac:dyDescent="0.25">
      <c r="A50" s="135" t="s">
        <v>176</v>
      </c>
      <c r="B50" s="136"/>
      <c r="C50" s="137"/>
      <c r="D50" s="137"/>
      <c r="E50" s="137"/>
      <c r="F50" s="137"/>
      <c r="G50" s="136"/>
      <c r="H50" s="136"/>
      <c r="I50" s="136"/>
      <c r="J50" s="136"/>
      <c r="K50" s="138"/>
    </row>
    <row r="51" spans="1:11" s="23" customFormat="1" ht="12.75" customHeight="1" x14ac:dyDescent="0.2">
      <c r="A51" s="139"/>
      <c r="B51" s="140"/>
      <c r="C51" s="140"/>
      <c r="D51" s="140"/>
      <c r="E51" s="140"/>
      <c r="F51" s="140"/>
      <c r="G51" s="141"/>
      <c r="H51" s="142"/>
      <c r="I51" s="142"/>
      <c r="J51" s="141"/>
      <c r="K51" s="143"/>
    </row>
    <row r="52" spans="1:11" s="23" customFormat="1" ht="12.75" customHeight="1" x14ac:dyDescent="0.2">
      <c r="A52" s="139"/>
      <c r="B52" s="140"/>
      <c r="C52" s="140"/>
      <c r="D52" s="140"/>
      <c r="E52" s="140"/>
      <c r="F52" s="140"/>
      <c r="G52" s="141"/>
      <c r="H52" s="142"/>
      <c r="I52" s="142"/>
      <c r="J52" s="141"/>
      <c r="K52" s="143"/>
    </row>
    <row r="53" spans="1:11" s="23" customFormat="1" ht="12.75" customHeight="1" x14ac:dyDescent="0.2">
      <c r="A53" s="139"/>
      <c r="B53" s="140"/>
      <c r="C53" s="140"/>
      <c r="D53" s="140"/>
      <c r="E53" s="140"/>
      <c r="F53" s="140"/>
      <c r="G53" s="141"/>
      <c r="H53" s="142"/>
      <c r="I53" s="142"/>
      <c r="J53" s="141"/>
      <c r="K53" s="143"/>
    </row>
    <row r="54" spans="1:11" s="23" customFormat="1" ht="12.75" customHeight="1" x14ac:dyDescent="0.2">
      <c r="A54" s="139"/>
      <c r="B54" s="140"/>
      <c r="C54" s="140"/>
      <c r="D54" s="140"/>
      <c r="E54" s="140"/>
      <c r="F54" s="140"/>
      <c r="G54" s="141"/>
      <c r="H54" s="142"/>
      <c r="I54" s="142"/>
      <c r="J54" s="141"/>
      <c r="K54" s="143"/>
    </row>
    <row r="55" spans="1:11" s="23" customFormat="1" ht="12.75" customHeight="1" x14ac:dyDescent="0.2">
      <c r="A55" s="139"/>
      <c r="B55" s="140"/>
      <c r="C55" s="140"/>
      <c r="D55" s="140"/>
      <c r="E55" s="140"/>
      <c r="F55" s="140"/>
      <c r="G55" s="141"/>
      <c r="H55" s="142"/>
      <c r="I55" s="142"/>
      <c r="J55" s="141"/>
      <c r="K55" s="143"/>
    </row>
    <row r="56" spans="1:11" s="23" customFormat="1" ht="12.75" customHeight="1" x14ac:dyDescent="0.2">
      <c r="A56" s="139"/>
      <c r="B56" s="140"/>
      <c r="C56" s="140"/>
      <c r="D56" s="140"/>
      <c r="E56" s="140"/>
      <c r="F56" s="140"/>
      <c r="G56" s="141"/>
      <c r="H56" s="142"/>
      <c r="I56" s="142"/>
      <c r="J56" s="141"/>
      <c r="K56" s="143"/>
    </row>
    <row r="57" spans="1:11" s="23" customFormat="1" ht="12.75" customHeight="1" x14ac:dyDescent="0.2">
      <c r="A57" s="139"/>
      <c r="B57" s="140"/>
      <c r="C57" s="140"/>
      <c r="D57" s="140"/>
      <c r="E57" s="140"/>
      <c r="F57" s="140"/>
      <c r="G57" s="141"/>
      <c r="H57" s="142"/>
      <c r="I57" s="142"/>
      <c r="J57" s="141"/>
      <c r="K57" s="143"/>
    </row>
    <row r="58" spans="1:11" s="23" customFormat="1" ht="12.75" customHeight="1" x14ac:dyDescent="0.2">
      <c r="A58" s="139"/>
      <c r="B58" s="140"/>
      <c r="C58" s="140"/>
      <c r="D58" s="140"/>
      <c r="E58" s="140"/>
      <c r="F58" s="140"/>
      <c r="G58" s="141"/>
      <c r="H58" s="142"/>
      <c r="I58" s="142"/>
      <c r="J58" s="141"/>
      <c r="K58" s="143"/>
    </row>
    <row r="59" spans="1:11" s="23" customFormat="1" ht="12.75" customHeight="1" x14ac:dyDescent="0.2">
      <c r="A59" s="139"/>
      <c r="B59" s="140"/>
      <c r="C59" s="140"/>
      <c r="D59" s="140"/>
      <c r="E59" s="140"/>
      <c r="F59" s="140"/>
      <c r="G59" s="141"/>
      <c r="H59" s="142"/>
      <c r="I59" s="142"/>
      <c r="J59" s="141"/>
      <c r="K59" s="143"/>
    </row>
    <row r="60" spans="1:11" s="23" customFormat="1" ht="12.75" customHeight="1" x14ac:dyDescent="0.2">
      <c r="A60" s="139"/>
      <c r="B60" s="140"/>
      <c r="C60" s="140"/>
      <c r="D60" s="140"/>
      <c r="E60" s="140"/>
      <c r="F60" s="140"/>
      <c r="G60" s="141"/>
      <c r="H60" s="142"/>
      <c r="I60" s="142"/>
      <c r="J60" s="141"/>
      <c r="K60" s="143"/>
    </row>
    <row r="61" spans="1:11" s="23" customFormat="1" ht="12.75" customHeight="1" x14ac:dyDescent="0.2">
      <c r="A61" s="139"/>
      <c r="B61" s="140"/>
      <c r="C61" s="140"/>
      <c r="D61" s="140"/>
      <c r="E61" s="140"/>
      <c r="F61" s="140"/>
      <c r="G61" s="141"/>
      <c r="H61" s="142"/>
      <c r="I61" s="142"/>
      <c r="J61" s="141"/>
      <c r="K61" s="143"/>
    </row>
    <row r="62" spans="1:11" s="23" customFormat="1" ht="12.75" customHeight="1" x14ac:dyDescent="0.2">
      <c r="A62" s="139"/>
      <c r="B62" s="140"/>
      <c r="C62" s="140"/>
      <c r="D62" s="140"/>
      <c r="E62" s="140"/>
      <c r="F62" s="140"/>
      <c r="G62" s="141"/>
      <c r="H62" s="142"/>
      <c r="I62" s="142"/>
      <c r="J62" s="141"/>
      <c r="K62" s="143"/>
    </row>
    <row r="63" spans="1:11" s="23" customFormat="1" ht="12.75" customHeight="1" x14ac:dyDescent="0.2">
      <c r="A63" s="139"/>
      <c r="B63" s="140"/>
      <c r="C63" s="140"/>
      <c r="D63" s="140"/>
      <c r="E63" s="140"/>
      <c r="F63" s="140"/>
      <c r="G63" s="141"/>
      <c r="H63" s="142"/>
      <c r="I63" s="142"/>
      <c r="J63" s="141"/>
      <c r="K63" s="143"/>
    </row>
    <row r="64" spans="1:11" s="23" customFormat="1" ht="12.75" customHeight="1" x14ac:dyDescent="0.2">
      <c r="A64" s="139"/>
      <c r="B64" s="140"/>
      <c r="C64" s="140"/>
      <c r="D64" s="140"/>
      <c r="E64" s="140"/>
      <c r="F64" s="140"/>
      <c r="G64" s="141"/>
      <c r="H64" s="142"/>
      <c r="I64" s="142"/>
      <c r="J64" s="141"/>
      <c r="K64" s="143"/>
    </row>
    <row r="65" spans="1:11" s="23" customFormat="1" ht="12.75" customHeight="1" x14ac:dyDescent="0.2">
      <c r="A65" s="139"/>
      <c r="B65" s="140"/>
      <c r="C65" s="140"/>
      <c r="D65" s="140"/>
      <c r="E65" s="140"/>
      <c r="F65" s="140"/>
      <c r="G65" s="141"/>
      <c r="H65" s="142"/>
      <c r="I65" s="142"/>
      <c r="J65" s="141"/>
      <c r="K65" s="143"/>
    </row>
  </sheetData>
  <mergeCells count="88">
    <mergeCell ref="I44:I45"/>
    <mergeCell ref="J44:J45"/>
    <mergeCell ref="K44:K45"/>
    <mergeCell ref="A46:F46"/>
    <mergeCell ref="A47:K47"/>
    <mergeCell ref="A48:B48"/>
    <mergeCell ref="G48:K50"/>
    <mergeCell ref="A49:B49"/>
    <mergeCell ref="A50:B50"/>
    <mergeCell ref="I42:I43"/>
    <mergeCell ref="J42:J43"/>
    <mergeCell ref="K42:K43"/>
    <mergeCell ref="A44:A45"/>
    <mergeCell ref="B44:B45"/>
    <mergeCell ref="C44:C45"/>
    <mergeCell ref="E44:E45"/>
    <mergeCell ref="F44:F45"/>
    <mergeCell ref="G44:G45"/>
    <mergeCell ref="H44:H45"/>
    <mergeCell ref="A42:A43"/>
    <mergeCell ref="B42:B43"/>
    <mergeCell ref="C42:C43"/>
    <mergeCell ref="E42:E43"/>
    <mergeCell ref="G42:G43"/>
    <mergeCell ref="H42:H43"/>
    <mergeCell ref="J38:J39"/>
    <mergeCell ref="K38:K39"/>
    <mergeCell ref="A40:A41"/>
    <mergeCell ref="B40:B41"/>
    <mergeCell ref="C40:C41"/>
    <mergeCell ref="G40:G41"/>
    <mergeCell ref="H40:H41"/>
    <mergeCell ref="I40:I41"/>
    <mergeCell ref="J40:J41"/>
    <mergeCell ref="K40:K41"/>
    <mergeCell ref="H35:H36"/>
    <mergeCell ref="I35:I36"/>
    <mergeCell ref="J35:J36"/>
    <mergeCell ref="K35:K36"/>
    <mergeCell ref="A38:A39"/>
    <mergeCell ref="B38:B39"/>
    <mergeCell ref="C38:C39"/>
    <mergeCell ref="G38:G39"/>
    <mergeCell ref="H38:H39"/>
    <mergeCell ref="I38:I39"/>
    <mergeCell ref="A35:A36"/>
    <mergeCell ref="C35:C36"/>
    <mergeCell ref="D35:D36"/>
    <mergeCell ref="E35:E36"/>
    <mergeCell ref="F35:F36"/>
    <mergeCell ref="G35:G36"/>
    <mergeCell ref="J17:J22"/>
    <mergeCell ref="K17:K22"/>
    <mergeCell ref="A31:A32"/>
    <mergeCell ref="B31:B32"/>
    <mergeCell ref="C31:C32"/>
    <mergeCell ref="H31:H32"/>
    <mergeCell ref="I31:I32"/>
    <mergeCell ref="J31:J32"/>
    <mergeCell ref="K31:K32"/>
    <mergeCell ref="J10:J11"/>
    <mergeCell ref="K10:K11"/>
    <mergeCell ref="A17:A22"/>
    <mergeCell ref="C17:C22"/>
    <mergeCell ref="D17:D22"/>
    <mergeCell ref="E17:E22"/>
    <mergeCell ref="F17:F22"/>
    <mergeCell ref="G17:G22"/>
    <mergeCell ref="H17:H22"/>
    <mergeCell ref="I17:I22"/>
    <mergeCell ref="D10:D11"/>
    <mergeCell ref="E10:E11"/>
    <mergeCell ref="F10:F11"/>
    <mergeCell ref="G10:G11"/>
    <mergeCell ref="H10:H11"/>
    <mergeCell ref="I10:I11"/>
    <mergeCell ref="A7:B7"/>
    <mergeCell ref="A8:B8"/>
    <mergeCell ref="A9:B9"/>
    <mergeCell ref="A10:A11"/>
    <mergeCell ref="B10:B11"/>
    <mergeCell ref="C10:C11"/>
    <mergeCell ref="A1:K1"/>
    <mergeCell ref="A2:K2"/>
    <mergeCell ref="A3:B3"/>
    <mergeCell ref="A4:B4"/>
    <mergeCell ref="A5:B5"/>
    <mergeCell ref="A6:B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Mazo Rua</dc:creator>
  <cp:lastModifiedBy>Fernando Mazo Rua</cp:lastModifiedBy>
  <dcterms:created xsi:type="dcterms:W3CDTF">2022-03-07T14:29:28Z</dcterms:created>
  <dcterms:modified xsi:type="dcterms:W3CDTF">2022-03-07T14:30:15Z</dcterms:modified>
</cp:coreProperties>
</file>