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53222"/>
  <mc:AlternateContent xmlns:mc="http://schemas.openxmlformats.org/markup-compatibility/2006">
    <mc:Choice Requires="x15">
      <x15ac:absPath xmlns:x15ac="http://schemas.microsoft.com/office/spreadsheetml/2010/11/ac" url="\\172.23.131.133\Sistema Integrado de Gestion de Calidad y Ambiental\8. Plan Anticorrupción\2021 - copia\"/>
    </mc:Choice>
  </mc:AlternateContent>
  <bookViews>
    <workbookView xWindow="0" yWindow="0" windowWidth="14730" windowHeight="8910"/>
  </bookViews>
  <sheets>
    <sheet name="RIESGOS DE CORRUPCIÓN 2021" sheetId="1" r:id="rId1"/>
  </sheets>
  <definedNames>
    <definedName name="_xlnm._FilterDatabase" localSheetId="0" hidden="1">'RIESGOS DE CORRUPCIÓN 2021'!$A$6:$AH$44</definedName>
    <definedName name="_xlnm.Print_Area" localSheetId="0">'RIESGOS DE CORRUPCIÓN 2021'!$A$1:$AL$29</definedName>
    <definedName name="_xlnm.Print_Titles" localSheetId="0">'RIESGOS DE CORRUPCIÓN 2021'!$1:$6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29" i="1" l="1"/>
  <c r="AB27" i="1"/>
  <c r="AB28" i="1"/>
  <c r="AB29" i="1"/>
  <c r="M29" i="1"/>
  <c r="K29" i="1"/>
  <c r="AE29" i="1" l="1"/>
  <c r="AF29" i="1" s="1"/>
  <c r="M8" i="1"/>
  <c r="M9" i="1"/>
  <c r="M10" i="1"/>
  <c r="M11" i="1"/>
  <c r="M12" i="1"/>
  <c r="M13" i="1"/>
  <c r="M14" i="1"/>
  <c r="M15" i="1"/>
  <c r="M16" i="1"/>
  <c r="M17" i="1"/>
  <c r="M18" i="1"/>
  <c r="M19" i="1"/>
  <c r="M20" i="1"/>
  <c r="M21" i="1"/>
  <c r="M22" i="1"/>
  <c r="M23" i="1"/>
  <c r="M24" i="1"/>
  <c r="M25" i="1"/>
  <c r="M26" i="1"/>
  <c r="M27" i="1"/>
  <c r="M28" i="1"/>
  <c r="K14" i="1"/>
  <c r="AB14" i="1"/>
  <c r="AD14" i="1"/>
  <c r="AI14" i="1"/>
  <c r="AE14" i="1" l="1"/>
  <c r="B14" i="1"/>
  <c r="AD8" i="1"/>
  <c r="AD9" i="1"/>
  <c r="AD10" i="1"/>
  <c r="AD11" i="1"/>
  <c r="AD12" i="1"/>
  <c r="AD13" i="1"/>
  <c r="AD15" i="1"/>
  <c r="AD16" i="1"/>
  <c r="AD17" i="1"/>
  <c r="AD18" i="1"/>
  <c r="AD19" i="1"/>
  <c r="AD20" i="1"/>
  <c r="AD21" i="1"/>
  <c r="AD22" i="1"/>
  <c r="AD23" i="1"/>
  <c r="AD24" i="1"/>
  <c r="AD25" i="1"/>
  <c r="AD26" i="1"/>
  <c r="AD27" i="1"/>
  <c r="AD28" i="1"/>
  <c r="AB8" i="1"/>
  <c r="AB9" i="1"/>
  <c r="AB10" i="1"/>
  <c r="AB11" i="1"/>
  <c r="AB12" i="1"/>
  <c r="AB13" i="1"/>
  <c r="AB15" i="1"/>
  <c r="AB16" i="1"/>
  <c r="AB17" i="1"/>
  <c r="AB18" i="1"/>
  <c r="AB19" i="1"/>
  <c r="AB20" i="1"/>
  <c r="AB21" i="1"/>
  <c r="AB22" i="1"/>
  <c r="AB23" i="1"/>
  <c r="AB24" i="1"/>
  <c r="AB25" i="1"/>
  <c r="AB26" i="1"/>
  <c r="K8" i="1"/>
  <c r="K9" i="1"/>
  <c r="K10" i="1"/>
  <c r="K11" i="1"/>
  <c r="K12" i="1"/>
  <c r="K13" i="1"/>
  <c r="K15" i="1"/>
  <c r="K16" i="1"/>
  <c r="K17" i="1"/>
  <c r="K18" i="1"/>
  <c r="K19" i="1"/>
  <c r="K20" i="1"/>
  <c r="K21" i="1"/>
  <c r="K22" i="1"/>
  <c r="K23" i="1"/>
  <c r="K24" i="1"/>
  <c r="K25" i="1"/>
  <c r="K26" i="1"/>
  <c r="K27" i="1"/>
  <c r="K28" i="1"/>
  <c r="AE13" i="1" l="1"/>
  <c r="AE9" i="1"/>
  <c r="AE8" i="1"/>
  <c r="AE28" i="1"/>
  <c r="AF28" i="1" s="1"/>
  <c r="AE24" i="1"/>
  <c r="AF24" i="1" s="1"/>
  <c r="AE12" i="1"/>
  <c r="AE27" i="1"/>
  <c r="AF27" i="1" s="1"/>
  <c r="AE23" i="1"/>
  <c r="AF23" i="1" s="1"/>
  <c r="AE20" i="1"/>
  <c r="AE18" i="1"/>
  <c r="AE16" i="1"/>
  <c r="AE26" i="1"/>
  <c r="AF26" i="1" s="1"/>
  <c r="AE22" i="1"/>
  <c r="AF22" i="1" s="1"/>
  <c r="AE19" i="1"/>
  <c r="AE17" i="1"/>
  <c r="AE11" i="1"/>
  <c r="AE25" i="1"/>
  <c r="AF25" i="1" s="1"/>
  <c r="AE21" i="1"/>
  <c r="AF21" i="1" s="1"/>
  <c r="AE10" i="1"/>
  <c r="AE15" i="1"/>
  <c r="K30" i="1"/>
  <c r="K7" i="1"/>
  <c r="M7" i="1" l="1"/>
  <c r="B9" i="1"/>
  <c r="B15" i="1"/>
  <c r="B18" i="1"/>
  <c r="B21" i="1"/>
  <c r="B26" i="1"/>
  <c r="AB7" i="1"/>
  <c r="AD7" i="1"/>
  <c r="AI7" i="1"/>
  <c r="AI8" i="1"/>
  <c r="AI13" i="1"/>
  <c r="AI15" i="1"/>
  <c r="AI22" i="1"/>
  <c r="AI27" i="1"/>
  <c r="AI16" i="1"/>
  <c r="AI10" i="1"/>
  <c r="AI17" i="1"/>
  <c r="AI23" i="1"/>
  <c r="AI12" i="1"/>
  <c r="AI9" i="1"/>
  <c r="AI28" i="1"/>
  <c r="AI24" i="1"/>
  <c r="AI19" i="1"/>
  <c r="AI20" i="1"/>
  <c r="AI25" i="1"/>
  <c r="AI11" i="1"/>
  <c r="AE7" i="1" l="1"/>
  <c r="AF7" i="1" s="1"/>
  <c r="B8" i="1"/>
  <c r="AF12" i="1"/>
  <c r="B10" i="1"/>
  <c r="AF14" i="1"/>
  <c r="B16" i="1"/>
  <c r="AF20" i="1"/>
  <c r="B17" i="1"/>
  <c r="B19" i="1"/>
  <c r="AF19" i="1"/>
  <c r="B20" i="1"/>
  <c r="B24" i="1"/>
  <c r="B23" i="1"/>
  <c r="B25" i="1"/>
  <c r="B7" i="1"/>
  <c r="AF10" i="1"/>
  <c r="B11" i="1"/>
  <c r="AF11" i="1"/>
  <c r="B12" i="1"/>
  <c r="B13" i="1"/>
  <c r="B22" i="1"/>
  <c r="B28" i="1"/>
  <c r="B27" i="1"/>
  <c r="AF15" i="1" l="1"/>
  <c r="AF13" i="1"/>
  <c r="AF17" i="1"/>
  <c r="AF18" i="1"/>
  <c r="AF16" i="1"/>
  <c r="AF9" i="1"/>
  <c r="AF8" i="1"/>
</calcChain>
</file>

<file path=xl/sharedStrings.xml><?xml version="1.0" encoding="utf-8"?>
<sst xmlns="http://schemas.openxmlformats.org/spreadsheetml/2006/main" count="670" uniqueCount="239">
  <si>
    <t>MINISTERIO DE DEFENSA NACIONAL
GRUPO SOCIAL Y EMPRESARIAL DE LA DEFENSA
INSTITUTO DE CASAS FISCALES DEL EJÉRCITO</t>
  </si>
  <si>
    <t>No.</t>
  </si>
  <si>
    <t>PROCESO</t>
  </si>
  <si>
    <t>IDENTIFICACIÓN  RIESGO</t>
  </si>
  <si>
    <t>OPCIÓN DE MANEJO</t>
  </si>
  <si>
    <t>RESPONSABLE</t>
  </si>
  <si>
    <t>FECHA</t>
  </si>
  <si>
    <t>IMPACTO (CONSECUENCIAS)</t>
  </si>
  <si>
    <t>PROBABILIDAD</t>
  </si>
  <si>
    <t>EVALUACIÓN DEL RIESGO</t>
  </si>
  <si>
    <t>VALORACIÓN DEL RIESGO</t>
  </si>
  <si>
    <t>DESCRIPCIÓN</t>
  </si>
  <si>
    <t>TIPO DE ACCIÓN RECOMENDADA</t>
  </si>
  <si>
    <t>ACCIÓN A SEGUIR</t>
  </si>
  <si>
    <t>CUALITATIVA</t>
  </si>
  <si>
    <t>CUMPLIMIENTO</t>
  </si>
  <si>
    <t>P1. PLANEACIÓN ESTRATÉGICA</t>
  </si>
  <si>
    <t>FINANCIERO</t>
  </si>
  <si>
    <t>MODERADO</t>
  </si>
  <si>
    <t>MANTENER</t>
  </si>
  <si>
    <t>MENOR</t>
  </si>
  <si>
    <t>ESTRATÉGICO</t>
  </si>
  <si>
    <t>REDUCIR EL RIESGO</t>
  </si>
  <si>
    <t>OPERATIVO</t>
  </si>
  <si>
    <t>DE CUMPLIMIENTO</t>
  </si>
  <si>
    <t>MAYOR</t>
  </si>
  <si>
    <t>MEJORAR</t>
  </si>
  <si>
    <t>DE IMAGEN</t>
  </si>
  <si>
    <t>P5. GESTIÓN DEL TALENTO HUMANO</t>
  </si>
  <si>
    <t>P6. GESTIÓN JURÍDICA</t>
  </si>
  <si>
    <t>CATASTRÓFICO</t>
  </si>
  <si>
    <t>P7. ADMINISTRACIÓN DE RECURSOS FINANCIEROS</t>
  </si>
  <si>
    <t xml:space="preserve">Estudios previos o de factibilidad superficiales.
</t>
  </si>
  <si>
    <t>P9. SOPORTE TÉCNICO E INFRESTRUCTURA</t>
  </si>
  <si>
    <t>TECNOLÓGICO</t>
  </si>
  <si>
    <t>P11. GESTIÓN DOCUMENTAL</t>
  </si>
  <si>
    <t xml:space="preserve">No tener una adecuada gestión documental o desconocer el manejo de las tablas de retención documental. </t>
  </si>
  <si>
    <t>CORREGIR</t>
  </si>
  <si>
    <t>P12. EVALUACIÓN Y CONTROL</t>
  </si>
  <si>
    <t>N.A.</t>
  </si>
  <si>
    <t>DE CORRUPCION</t>
  </si>
  <si>
    <t>CLASIFICACIÓN DEL RIESGO</t>
  </si>
  <si>
    <t>RIESGO</t>
  </si>
  <si>
    <t>EFECTOS
CONSECUENCIAS</t>
  </si>
  <si>
    <t>METODO DE CONTROL EXISTENTE</t>
  </si>
  <si>
    <t>CURSO DE ACCIÓN A SEGUIR
(De acuerdo con el análisis inicial o estado final del periodo anterior)</t>
  </si>
  <si>
    <t>IMPLEMENTAR NUEVOS CONTROLES</t>
  </si>
  <si>
    <t>MEJORAR LOS CONTROLES EXISTENTES</t>
  </si>
  <si>
    <t>MANTENER CONTROLES EXISTENTES</t>
  </si>
  <si>
    <t>VALOR</t>
  </si>
  <si>
    <t>ACCIONES A IMPLEMENTAR PARA EL SIGUIENTE PERIODO (CUATRIMESTRE)</t>
  </si>
  <si>
    <t>PERIODO</t>
  </si>
  <si>
    <t>ENE-ABR</t>
  </si>
  <si>
    <t>MAY-AGO</t>
  </si>
  <si>
    <t>SEP-DIC</t>
  </si>
  <si>
    <t>MONITOREO Y REVISIÓN (ANÁLISIS FINAL DEL RIESGO)</t>
  </si>
  <si>
    <t>IMPLEMENTÓ PARCIALMENTE LOS CONTROLES</t>
  </si>
  <si>
    <t>EFICAZ</t>
  </si>
  <si>
    <t>INEFICAZ</t>
  </si>
  <si>
    <t>ANÁLISIS INICIAL DEL RIESGO 
(PRIMERA VEZ O ESTADO FINAL DEL PERIODO ANTERIOR)</t>
  </si>
  <si>
    <t>ANÁLISIS DE CUMPLIMIENTO DE LA OPCIÓN DE MANEJO Y CURSO DE ACCIÓN A SEGUIR PARA EL PERIODO</t>
  </si>
  <si>
    <t>OBSERVACIONES</t>
  </si>
  <si>
    <t>SEGUIMIENTO Y CONTROL (USO EXCLUSIVO DE CONTROL INTERNO)</t>
  </si>
  <si>
    <t>Productos resultantes o terminados diferentes a los contratados inicialmente.
Incumplimiento de metas y/o objetivos institucionales</t>
  </si>
  <si>
    <t>Investigaciones disciplinarias.</t>
  </si>
  <si>
    <t>No contar con los medios necesarios para publicar la información o no tener capacitados a los servidores de  la entidad que desconozcan la forma como se tramita la entrega de información, omitir y tergiversarla.</t>
  </si>
  <si>
    <t>Registros presupuestales incorrectos.</t>
  </si>
  <si>
    <t>Pliegos de condiciones direccionados.</t>
  </si>
  <si>
    <t>Adendas para favorecer a terceros</t>
  </si>
  <si>
    <t>Manipulación o adulteración de datos almacenados en los servidores de la Entidad. (Integridad)</t>
  </si>
  <si>
    <t xml:space="preserve">Ocultar a la ciudadanía la información de la entidad
</t>
  </si>
  <si>
    <t xml:space="preserve">Aumento injustificado en los valores de obra por sobrestimación de las actividades no previstas y que hacen parte de los APUS. </t>
  </si>
  <si>
    <t>Recibo de obras sin el cumplimiento de las especificaciones técnicas previamente aprobadas por la Entidad.</t>
  </si>
  <si>
    <t>Cobros por trabajos de mantenimientos de viviendas a los usuarios</t>
  </si>
  <si>
    <t>Desaparición intencional de documentos de expedientes o alteración de los mismos</t>
  </si>
  <si>
    <t>Investigaciones disciplinarias y/o administrativas y/o penales</t>
  </si>
  <si>
    <t>Ejecución del presupuesto de forma inadecuada</t>
  </si>
  <si>
    <t>Cambios en los diseños aprobados en la etapa de ejecución de las obras para beneficio de terceros</t>
  </si>
  <si>
    <t>Aumento en el costo de las obras por sobredimensionamiento de las áreas y/o espacios a intervenir por parte del constructor y/o diseñador para beneficio de terceros</t>
  </si>
  <si>
    <t>Desconocimiento de los empleados de la dependencia sobre la implicación disciplinaria que le aplica.</t>
  </si>
  <si>
    <t>Academia sobre responsabilidad penal, disciplinaria y fiscal.</t>
  </si>
  <si>
    <t>Faltas éticas por parte del funcionario que atiende y/o decide sobre procesos judiciales que tiene a cargo la entidad, que beneficien a los sujetos procesales y a particulares con su decisión, en desmejora del  intereses de la Entidad.</t>
  </si>
  <si>
    <t>Cartera</t>
  </si>
  <si>
    <t>Talento Humano</t>
  </si>
  <si>
    <t>Jurídica</t>
  </si>
  <si>
    <t>Grupo financiero
Responsables de la dependencias solicitantes</t>
  </si>
  <si>
    <t>Grupo financiero</t>
  </si>
  <si>
    <t xml:space="preserve"> Contratos</t>
  </si>
  <si>
    <t>Aplicación del procedimiento Seguridad de la información lógica de datos</t>
  </si>
  <si>
    <t>Informática</t>
  </si>
  <si>
    <t>Planeación
Control Interno</t>
  </si>
  <si>
    <t>Implementación del Manual de archivo y Tablas de retención documental TRD.</t>
  </si>
  <si>
    <t xml:space="preserve">Conciliación mensual con el área contable. </t>
  </si>
  <si>
    <t xml:space="preserve"> Contratos
</t>
  </si>
  <si>
    <t>P2. DISEÑO Y DESARROLLO DE VIVIENDA FISCAL</t>
  </si>
  <si>
    <t>P3. ADMINISTRACIÓN VIVIENDA FISCAL</t>
  </si>
  <si>
    <t>P4. SERVICIO AL USUARIO Y MANTENIMIENTO VIVIENDA USUARIO</t>
  </si>
  <si>
    <t>Información oculta
Toma de decisiones inadecuadas.</t>
  </si>
  <si>
    <t>Grupo de proyectos de Inversión
Interventoría - Supervisión</t>
  </si>
  <si>
    <t xml:space="preserve">Grupo de proyectos de Inversión
Interventoría - Supervisión
</t>
  </si>
  <si>
    <t>Al momento de realizar el acta de recibo a satisfacción se verificará por parte de la interventoría y el supervisor que se hayan efectuado las actividades inmersas en el contrato y que cumplan con las especificaciones técnicas.</t>
  </si>
  <si>
    <t>No ceñirse a los lineamientos establecidos en el plan de adquisiciones institucional.
Irregularidades en la elaboración del anteproyecto de presupuesto.</t>
  </si>
  <si>
    <t>Seguimiento mediante acta trimestral de la ejecución del plan de adquisiciones</t>
  </si>
  <si>
    <t>Para el registro presupuestal es necesario que el solicitante del registro aporte certificación emitida por la entidad bancaria a la cual se le giraran los recursos.  Al registrar la cuenta bancaria en el SIIF Nación el sistema valida si pertenece al proveedor del bien o servicio y si esta activa.</t>
  </si>
  <si>
    <t>Re inducción al personal del Grupo Financiero</t>
  </si>
  <si>
    <t xml:space="preserve">Re inducción anual al personal  que participa en la estructuración técnica, jurídica y económica con el fin de evitar el mayor numero de observaciones y no halla lugar a las adendas. </t>
  </si>
  <si>
    <t>Probabilidad de que los sistemas tecnológicos de información sean susceptibles de acceder de manera fraudulenta para su manipulación y/o adulteración de la información buscando un beneficio ya sea del funcionario o de un tercero</t>
  </si>
  <si>
    <t>Desaparición de documentos y registros del archivo o alteración de los mismos</t>
  </si>
  <si>
    <t>Asesoría en  Planeación</t>
  </si>
  <si>
    <t>El interventor y/o el contratista realiza pagos por trámites y/o aprobaciones a funcionarios y/o especialistas sin el lleno de la totalidad de los requisitos.
Que la Interventoría avale y apruebe procesos constructivos y/o ensayos de laboratorio deficientes y/o que nunca fueron realizados por el contratista.</t>
  </si>
  <si>
    <t>VERSIÓN: 01</t>
  </si>
  <si>
    <t>CÓDIGO: ICFE-M-09-F-02</t>
  </si>
  <si>
    <t>FECHA: 17 JULIO 2020</t>
  </si>
  <si>
    <t>OBJETIVO</t>
  </si>
  <si>
    <t>Definir, difundir, asesorar y hacer seguimiento al direccionamiento estratégico institucional a través de la formulación de los planes estratégicos, sus correspondientes instrumentos y mecanismos de seguimiento, a partir de los lineamientos del Ministerio de Defensa Nacional, del Grupo Social y Empresarial del Sector Defensa GSED y el Consejo Directivo de la Entidad.</t>
  </si>
  <si>
    <t>CAUSAS
(Internas y externas)</t>
  </si>
  <si>
    <t>Alterar la planificación de la rendición de cuentas a la ciudadanía</t>
  </si>
  <si>
    <t>TIPO 
(C o P)</t>
  </si>
  <si>
    <t xml:space="preserve">Preventivo </t>
  </si>
  <si>
    <t>CONTROLES EXISTENTES</t>
  </si>
  <si>
    <t>¿Existen manuales, instructivos o  procedimientos para el manejo del control?</t>
  </si>
  <si>
    <t>¿Está(n) definido(s) el(los) responsable(s) de la ejecución y seguimiento?</t>
  </si>
  <si>
    <t>¿El control es automático?</t>
  </si>
  <si>
    <t>¿El control el manual?</t>
  </si>
  <si>
    <t>¿La frecuencia de ejecución del control y seguimiento es adecuada?</t>
  </si>
  <si>
    <t>¿Se cuenta con evidencias de la ejecución y seguimiento del control?</t>
  </si>
  <si>
    <t>¿En el tiempo que lleva la herramienta ha resultado ser efectiva?</t>
  </si>
  <si>
    <t>SI</t>
  </si>
  <si>
    <t>NO</t>
  </si>
  <si>
    <t>ZONA DE RIESGO RESIDUAL</t>
  </si>
  <si>
    <t>P8. ADQUISICIONES Y SUMINISTROS</t>
  </si>
  <si>
    <t>P10. GESTIÓN DE LA INFORMACIÓN Y TICS</t>
  </si>
  <si>
    <t>P13. GESTIÓN INTEGRAL</t>
  </si>
  <si>
    <t>LEVE</t>
  </si>
  <si>
    <t>MUY BAJA</t>
  </si>
  <si>
    <t>BAJA</t>
  </si>
  <si>
    <t>MEDIA</t>
  </si>
  <si>
    <t>ALTA</t>
  </si>
  <si>
    <t>MUY ALTA</t>
  </si>
  <si>
    <t>baja</t>
  </si>
  <si>
    <t>Planear, diseñar y supervisar la ejecución de proyectos de construcción de viviendas fiscales a nivel nacional, optimizando los recursos.</t>
  </si>
  <si>
    <r>
      <t xml:space="preserve">Proporcionar vivienda al personal activo de la Fuerza y sus familias </t>
    </r>
    <r>
      <rPr>
        <sz val="11"/>
        <color rgb="FF000000"/>
        <rFont val="Arial"/>
        <family val="2"/>
      </rPr>
      <t>y administrarlas gestionando los pagos y cobros de los servicios públicos, los correspondientes pagos de impuestos prediales y su valorización.</t>
    </r>
  </si>
  <si>
    <t>Proporcionar vivienda al personal activo de la Fuerza y sus familias y administrarlas gestionando los pagos y cobros de los servicios públicos, los correspondientes pagos de impuestos prediales y su valorización.</t>
  </si>
  <si>
    <t>Atender al usuario, solucionar inquietudes, dar trámite a la documentación así como realizarles el respectivo mantenimiento a las viviendas fiscales. Mismas</t>
  </si>
  <si>
    <t>Contar con Personal idóneo que cumpla las competencias laborales definidas por el ICFE.</t>
  </si>
  <si>
    <t>Aplica a todos los procesos de la organización, donde se gestionen actividades que impliquen conceptos y asesorías jurídicas.</t>
  </si>
  <si>
    <t>El uso adecuado de los recursos financieros. elaborar y presentar estados financieros veraces, confiables, razonables y oportunos que sirvan de herramienta para una adecuada planeacion y toma de dediciones gerenciales de la administración del instituto</t>
  </si>
  <si>
    <t xml:space="preserve">Adquirir, almacenar y distribuir los bienes y servicios que requiere la Entidad para el cumplimiento de su misión y objeto social. </t>
  </si>
  <si>
    <t>Proveer, administrar y mantener servicios de tecnologías de la información y las comunicaciones - TIC como habilitadores para el logro de los objetivos institucionales y la misión social del ICFE.</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</si>
  <si>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</si>
  <si>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</si>
  <si>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t>Plan de trabajo de la audiencia anual de rendición de cuentas</t>
  </si>
  <si>
    <t>Alterar información del seguimiento y evaluación de Planes, Programas y Estrategias para favorecer intereses particulares.</t>
  </si>
  <si>
    <t>Por conveniencia en la presentación de la información.
Información incompleta.</t>
  </si>
  <si>
    <t>Planificar y cumplir con la metodología en la presentación en audiencia de rendición de cuentas a la ciudadanía.
Desarrollo de la Audiencia de rendición de cuentas de acuerdo a los parámetros establecidos.</t>
  </si>
  <si>
    <t xml:space="preserve">Intereses de funcionarios y/o contratistas para
favorecer a terceros.
Ausencia o debilidad de procesos y procedimientos para la gestión administrativa y misional. 
Sustracción de documentos  de la entidad.
Presiones que ejercen terceros públicos o privados motivadas por sus propios intereses.  </t>
  </si>
  <si>
    <t>Perdida de credibilidad e imagen del ICFE.
Incumplimiento de las funciones del área. 
Desviación y pérdida de recursos.
Sanciones disciplinarias.</t>
  </si>
  <si>
    <t xml:space="preserve">Publicación de versiones definitivas de los documentos en la página web del ICFE. </t>
  </si>
  <si>
    <t>Verificación semestral de las versiones definitivas de los Planes, Programas y Estrategias institucionales publicados en la página web del ICFE.</t>
  </si>
  <si>
    <t>Productos resultantes o terminados diferentes a los diseños inicialmente aprobados.
Incumplimiento de metas y/o objetivos institucionales.</t>
  </si>
  <si>
    <t>Vistas periodicas por parte de la supervisión al sitio de trabajo con el fin de verificar la concordancia entre los diseños y las actividades ejecutadas.
En caso de cambios de diseño, generar un documento o informe firmado y aprobado por la interventoría y la supervisión, que respalde y argumente técnica y financieramente la inviabilidad de la construcción con los diseños existentes aprobados y la implementación de los aspectos otorgados en el nuevo diseño.
Plasmar los cambios generados durante la ejecución en las actas de mayores y menores cantidades de obra y los planos record que se encontrarán avalados por la interventoría y entregados al supervisor.</t>
  </si>
  <si>
    <t>Por conveniencia económica para el constructor.</t>
  </si>
  <si>
    <t>Que el contratista en acuerdo con la Interventoría permita que se aprueben diseños.
Sobredimensionados para hacer las obras más costosas y obtener mayor utilidad.</t>
  </si>
  <si>
    <t>REDUCIR</t>
  </si>
  <si>
    <t>EVITAR</t>
  </si>
  <si>
    <t>TRANSFERIR</t>
  </si>
  <si>
    <t>ASUMIR</t>
  </si>
  <si>
    <t xml:space="preserve">Durante la etapa de diseños se da una revisión a cada uno de los aspectos del proyecto por parte del futuro supervisor con el fin de verificar los estudios, planos de todas las áreas de diseño y cantidades estipuladas en el presupuesto. 
Durante la etapa pre contractual se efectúa una visita de obra virtual en la cual se aclara a los oferentes los aspectos mas relevantes del proyecto y la posible verificación por parte de estos de los diseños planimétricos y de las actividades a efectuar en la obra.
En la etapa de ejecución se efectúan controles de las cantidades realizadas en la obra por parte de la interventoría y la supervisión mediante el acta de mayores y menores cantidades de obra. Además de las visitas realizadas al sitio en donde se efectúan revisiones y mediciones a los espacios en intervención. </t>
  </si>
  <si>
    <t>Precios unitarios de los ítems no previstos (APU's adicionales), con análisis alterados para obtener un mayor precio al real, obteniendo beneficios fraudulentos.
Aprovechamiento de actividades de difícil medición y verificación por parte de la Supervisión del ICFE (como por ejemplo, la excavación, bases, etc.)</t>
  </si>
  <si>
    <t>Incumplimiento de metas y/o objetivos institucionales.
Desviación y pérdida de recursos.</t>
  </si>
  <si>
    <t>Asignación de supervisores.
Informes de supervisión con control estricto del presupuesto y de las cantidades de obra.</t>
  </si>
  <si>
    <t>Incumplimiento de metas y/o objetivos institucionales.
Desviación y pérdida de recursos.
Procesos disciplinarios y  legales.</t>
  </si>
  <si>
    <t>Asignación de supervisores.
Control al seguimiento de la Interventoría.
Informes de supervisión con control estricto de los cortes parciales y del recibo a satisfacción.</t>
  </si>
  <si>
    <t>Situaciones subjetivas del servidor o servidores que intervienen en el proceso regulatorio que le permiten incumplir los marcos legales y éticos.</t>
  </si>
  <si>
    <t>Asignación de vivienda fiscal por tráfico de influencias</t>
  </si>
  <si>
    <t>Deterioro de la calidad del servicio.
Pérdida de credibilidad y confianza.</t>
  </si>
  <si>
    <t>Control por sistema (Bogotá) o planilla (seccionales) del orden de asignación de vivienda por puntaje.
Auditoría por parte de Control Interno a la secciones.</t>
  </si>
  <si>
    <t>Realizar auditorias a las seccionales por parte del área de Viviendas y de Control Interno, verificando la adecuada asignación de las viviendas fiscales y la administración de las mismas.</t>
  </si>
  <si>
    <t>Control Interno
Viviendas</t>
  </si>
  <si>
    <t>Intereses particulares de los trabajadores en busca de ingresos adicionales al sueldo.</t>
  </si>
  <si>
    <t>Deterioro de la calidad del servicio.
Investigaciones disciplinarias.
Pérdida de credibilidad y confianza.</t>
  </si>
  <si>
    <t>Inducción a los usuarios de la prohibición de pagos por los mantenimientos realizados parte de los trabajadores.
Supervisión por parte de los administradores en la ejecución de las ordenes de mantenimiento.</t>
  </si>
  <si>
    <t>Informar a los usuarios en los encuentros de inducción y mediante boletines la prohibición de esta clase de cobros por parte de los trabajadores.
Supervisión estricta por parte de los administradores en la ejecución de las ordenes de mantenimiento e informar al jefe inmediato cuando se presente para notificar en los folios de vida del trabajador.</t>
  </si>
  <si>
    <t>Falta de control y la ausencia de las conciliaciones con el área contable.
Informes imprecisos y poco confiables que no revelan la verdadera situación de la cartera del instituto.</t>
  </si>
  <si>
    <t>Detrimento patrimonial.
Incremento de la deuda por concepto de vivienda fiscal.</t>
  </si>
  <si>
    <t xml:space="preserve">Conciliación mensual con el área contable de  las cuentas por cobrar.
Verificación que las cuentas de cobro se elaboren de acuerdo a lo reglamentado  en el acuerdo  No. 002 de 2018.                                                                                                                      </t>
  </si>
  <si>
    <t>Incumplimiento de las funciones y obligaciones propias de los cargos.
Incumplimiento de los objetivos y metas institucionales.
Deterioro del clima organizacional.
Acciones legales en contra de la entidad.</t>
  </si>
  <si>
    <t>Vinculación de personal no idóneo o incumplimiento de requisitos para el cargo - Tráfico de influencias</t>
  </si>
  <si>
    <t>Amiguismo - clientelismo.
Recomendaciones de terceros y/o amigos directos del postulado.
Intereses particulares y/o administrativos para obtener beneficios al interior de la entidad.</t>
  </si>
  <si>
    <t>Cumplimiento estricto del procedimiento ICFE-P-16-F-12 EVALUACIÓN PROCESO DE SELECCIÓN.
Seleccionar y contratar personal ajustado al perfil establecido en el manual ICFE-M-02 MANUAL ESPECÍFICO DE FUNCIONES Y COMPETENCIAS</t>
  </si>
  <si>
    <t xml:space="preserve">Modificación en el valor de las cuentas por cobrar en beneficio propio o de terceros. 
                                                                                                   </t>
  </si>
  <si>
    <t xml:space="preserve">Control de documentos y seguridad en el archivo de gestión de la Asesoría Juridica. </t>
  </si>
  <si>
    <t>Hurto
Desaparición del material probatorio.
Interés personales y/o particular
Indebida custodia</t>
  </si>
  <si>
    <t xml:space="preserve">Detrimento patrimonial.
Investigaciones disciplinarias.
Afectación al desempeño y cumplimiento de la misión del ICFE. </t>
  </si>
  <si>
    <t>En Coordinación con asesoría  de Planeación,  el Grupo de Adquisiciones y Suministros y el Grupo financiero se hace una evaluación del plan de compras frente a lo contratado.
En cada sesión ordinaria del Consejo directivo se presenta el análisis de la ejecución presupuestal del mes anterior.
Semanalmente se le presenta un informe de ejecución presupuestal al Director con corte a cada viernes.</t>
  </si>
  <si>
    <t>Planeación
Contratos
Grupo Financiero</t>
  </si>
  <si>
    <t>Probabilidad de que un funcionario del grupo Financiero a cambio de alguna dadiva no tramite oportunamente los pagos</t>
  </si>
  <si>
    <t>Juridica
Asuntos Disciplinarios</t>
  </si>
  <si>
    <t>Academia sobre responsabilidad penal, disciplinaria y fiscal.
Delitos contra la administración pública, ley 599 de 2000:
Tráfico de influencias
Prevaricato por omisión
Prevaricato por acción
Cohecho impropio
Cohecho propio</t>
  </si>
  <si>
    <t>Remisión tardía, equivocada y/o incompleta de la documentación por parte de las oficinas que solicitan registros presupuestales.
Se identifique, clasifique, registre y revele información contable, deliberadamente, en un rubro que no corresponda.
Pérdida deliberada parcial o total de los documentos soporte.</t>
  </si>
  <si>
    <t>Investigaciones disciplinarias.
Generación de hallazgos con incidencia de carácter administrativo, fiscal, disciplinario y/o penal.
Afectación a la calificación del desempeño del ICFE.</t>
  </si>
  <si>
    <t xml:space="preserve">Certificación bancaria del proveedor aportada por el responsable de la dependencia solicitante.
Validación del numero de cuenta por parte SIIF Nación.  </t>
  </si>
  <si>
    <t xml:space="preserve">Investigaciones disciplinarias.
Incumplimientos de normas, procesos y procedimientos </t>
  </si>
  <si>
    <t>Re inducción semestral al Grupo Financiero sobre gestión y responsabilidades de la gestión financiera.</t>
  </si>
  <si>
    <t>Identificación desviada de las necesidades de la contratación que se requiere para el ICFE y desconocimiento del Plan de Compras.
Copiar y pegar información de otros procesos sin verificar pertinencia en el proceso.
Desconocimiento del proceso para realizar los estudios de mercado o suministrar información desactualizada de acuerdo a la necesidad.</t>
  </si>
  <si>
    <t>Investigaciones disciplinarias.
Incumplimiento de metas y/o objetivos.
Retraso en la ejecución del plan de compras del ICFE.</t>
  </si>
  <si>
    <t>Elaboración de documentos precontractuales de acuerdo con los formatos establecidos para el proceso.
Revisión del  Comité asesor en Procesos de Contratación.
Pliegos revisados por la Asesoría Jurídica del ICFE.</t>
  </si>
  <si>
    <t>Falta de control sobre la calidad de los documentos previos y desconocimiento de las características del bien y/o servicio que se pretende contratar.
Manipulación de la información por parte de personal ajeno a la dependencia para cambiar condiciones técnicas en los pliegos.</t>
  </si>
  <si>
    <t>Inadecuada gestión de privilegios de usuario.
Estaciones desatendidas.</t>
  </si>
  <si>
    <t>Deterioro de la calidad del servicio.
Investigaciones disciplinarias.</t>
  </si>
  <si>
    <t>Deterioro de la calidad del servicio.
Investigaciones disciplinarias.
Incumplimiento de las funciones y obligaciones propias de los cargos.</t>
  </si>
  <si>
    <t>Verificación de los usuarios creados.
Definición de los permisos y restricciones para la no manipulación de los datos almacenados en los servidores.</t>
  </si>
  <si>
    <t>Tráfico de influencias, soborno y chantaje.
Inadecuada gestión de privilegios de usuario.
No apropiación de una adecuada política de seguridad de la información.</t>
  </si>
  <si>
    <t>Deterioro de la calidad del servicio.
Pérdida de credibilidad. 
Demandas, procesos legales, sanciones, condenas.
Investigaciones disciplinarias.</t>
  </si>
  <si>
    <t>Monitoreo del cumplimiento de la política de seguridad  de la información tendiente a garantizar la confiabilidad, integridad y disponibilidad de la misma.</t>
  </si>
  <si>
    <t>Difusión y comprensión de la política de seguridad de la información del ICFE a todos los colaboradores.</t>
  </si>
  <si>
    <t xml:space="preserve">Control Interno </t>
  </si>
  <si>
    <t>Publicación de información de interés al ciudadano en la página web de la Entidad.
Rendición de la cuenta y participación ciudadana.</t>
  </si>
  <si>
    <t>Publicación de información de interés del usuario en la página web del ICFE. 
Rendición de la cuenta y participación ciudadana, seguimiento permanente.</t>
  </si>
  <si>
    <t>La probabilidad de que un
funcionario reciba dinero u otra dadiva a cambio de no realizar adecuadamente los informes de auditoria y los hallazgos presentados con el fin de favorecer intereses privados</t>
  </si>
  <si>
    <t>Gestión no evaluada adecuadamente.
Investigaciones disciplinarias.
Incumplimiento de las funciones y obligaciones propias de los cargos.</t>
  </si>
  <si>
    <t>Falta de control en la aplicación de procesos institucionales, de directrices y políticas de la Dirección.</t>
  </si>
  <si>
    <t>Aplicación de la normatividad de control interno.
Elaboración del Programa  de auditorías y su implementación.</t>
  </si>
  <si>
    <t>Asignación de supervisores.
Generación del registro ICFE-P-06-F-16 - CONTROL DE CAMBIOS EN EL DISEÑO Y EN LA EJECUCIÓN DE OBRAS   
ICFE-P-07-F-22 ACTA DE MAYORES Y MENORES CANT. DE OBRA</t>
  </si>
  <si>
    <t>Desconocimientos de procesos y procedimientos.
Intereses particulares.
Presión externa, para alterar la información</t>
  </si>
  <si>
    <t>Elaboración de documentos precontractuales de acuerdo  formatos estandarizados.
La información suministrada por parte del comité técnico estructurador debe ser verificada por la asesora jurídica del ICFE.
Los estudios previos deben ser revisados por el equipo del Grupo de Adquisiciones y Suministros.</t>
  </si>
  <si>
    <t xml:space="preserve">Falta de control y de seguimiento a la elaboración
de los pliegos por parte de quienes tienen la función de realizarlo.
Excesiva confianza en los servidores que elaboran los pliegos.
Intención de los funcionarios por querer obtener dadivas por parte de alguna firma favorecida en el proceso. </t>
  </si>
  <si>
    <t xml:space="preserve">
Capacitación al personal de planta y contratistas para hacer estudios previos, según su funciones y cargo que desempeñe en el ICFE.</t>
  </si>
  <si>
    <t xml:space="preserve">Re inducción anual al personal del área de contratos en contratación estatal.       </t>
  </si>
  <si>
    <t>Únicamente se expiden adendas cuando hay observaciones por parte de los oferentes que son viables para llevar a feliz término el proceso y no beneficien a un contratista en particular.
Las adendas deben ser llevadas a comité antes de ser publicadas; y son aprobadas en el SECOP II.</t>
  </si>
  <si>
    <t>Capacitación sobre la ley de archivo, seguridad y custodia de archivos a los funcionarios de la entidad.
Implementación de las Tablas de Retención Documental TRD.
Transferencias de la gestión documental al archivo central del ICFE.</t>
  </si>
  <si>
    <t xml:space="preserve">Efectuar controles de las cantidades realizadas en la obra por parte de la interventoría y la supervisión mediante el acta de mayores y menores cantidades de obra. </t>
  </si>
  <si>
    <t>Implementación del  Manual de Supervisión que especifique las funciones de este empleado durante las etapas de planeación, diseño, ejecución, monitoreo y control y cierre de los proyectos.</t>
  </si>
  <si>
    <t>Vviendas</t>
  </si>
  <si>
    <t>Seleccionar el personal a vincular en provisionalidad por mérito, evaluar sus competencias. 
Publicación de la hoja de vida en la página del ICFE.
Realizar convocatoria interna/externa.
Presentar informe de proceso de selección detallado.
Evaluaciones de desempeño</t>
  </si>
  <si>
    <t>Cumplimiento de la ley de archivo.
Capacitación en seguridad y custodia de archivos a los funcionarios de la dependencia.
Restricción de acceso de terceros en las áreas de archivo.
Gestión documental en ControlDoc.</t>
  </si>
  <si>
    <t>Aplicación de la normatividad de control interno.
Elaboración del Plan anual de auditorías y su ejecución.</t>
  </si>
  <si>
    <t>Gestión Documental</t>
  </si>
  <si>
    <t>MAPA DE RIESGOS DE CORRUPCIÓN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</si>
</sst>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yy;@"/>
  </numFmts>
  <fonts count="12" x14ac:knownFonts="1">
    <font>
      <sz val="11"/>
      <color theme="1"/>
      <name val="Calibri"/>
      <family val="2"/>
      <scheme val="minor"/>
    </font>
    <font>
      <b/>
      <sz val="14"/>
      <name val="Arial"/>
      <family val="2"/>
    </font>
    <font>
      <sz val="11"/>
      <name val="Arial"/>
      <family val="2"/>
    </font>
    <font>
      <sz val="11"/>
      <color indexed="8"/>
      <name val="Arial"/>
      <family val="2"/>
    </font>
    <font>
      <sz val="11"/>
      <color theme="1"/>
      <name val="Arial"/>
      <family val="2"/>
    </font>
    <font>
      <b/>
      <sz val="11"/>
      <color theme="1"/>
      <name val="Arial"/>
      <family val="2"/>
    </font>
    <font>
      <sz val="11"/>
      <color theme="5" tint="0.59999389629810485"/>
      <name val="Arial"/>
      <family val="2"/>
    </font>
    <font>
      <sz val="11"/>
      <color rgb="FFFF0000"/>
      <name val="Arial"/>
      <family val="2"/>
    </font>
    <font>
      <b/>
      <sz val="11"/>
      <color rgb="FFFF0000"/>
      <name val="Arial"/>
      <family val="2"/>
    </font>
    <font>
      <sz val="11"/>
      <color rgb="FF000000"/>
      <name val="Arial"/>
      <family val="2"/>
    </font>
    <font>
      <b/>
      <sz val="11"/>
      <name val="Arial"/>
      <family val="2"/>
    </font>
    <font>
      <sz val="8"/>
      <name val="Calibri"/>
      <family val="2"/>
      <scheme val="minor"/>
    </font>
  </fonts>
  <fills count="23">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00B050"/>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cellStyleXfs>
  <cellXfs count="94">
    <xf numFmtId="0" fontId="0" fillId="0" borderId="0" xfId="0"/>
    <xf numFmtId="0" fontId="2" fillId="0"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protection locked="0"/>
    </xf>
    <xf numFmtId="0" fontId="2" fillId="0" borderId="1" xfId="0" applyFont="1" applyFill="1" applyBorder="1" applyAlignment="1" applyProtection="1">
      <alignment horizontal="left" vertical="center" wrapText="1"/>
      <protection locked="0"/>
    </xf>
    <xf numFmtId="0" fontId="4" fillId="4" borderId="0" xfId="0" applyFont="1" applyFill="1"/>
    <xf numFmtId="0" fontId="4" fillId="0" borderId="0" xfId="0" applyFont="1"/>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2" fillId="6" borderId="0" xfId="0" applyFont="1" applyFill="1"/>
    <xf numFmtId="0" fontId="2" fillId="0" borderId="0" xfId="0" applyFont="1"/>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justify"/>
    </xf>
    <xf numFmtId="0" fontId="2" fillId="5" borderId="0" xfId="0" applyFont="1" applyFill="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justify"/>
    </xf>
    <xf numFmtId="0" fontId="2"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15" fontId="2" fillId="0" borderId="1" xfId="0" applyNumberFormat="1" applyFont="1" applyFill="1" applyBorder="1" applyAlignment="1" applyProtection="1">
      <alignment horizontal="justify" vertical="center" wrapText="1"/>
      <protection locked="0"/>
    </xf>
    <xf numFmtId="0" fontId="5" fillId="0" borderId="0" xfId="0" applyFont="1" applyAlignment="1">
      <alignment vertical="center"/>
    </xf>
    <xf numFmtId="15" fontId="2" fillId="0" borderId="1" xfId="0" applyNumberFormat="1" applyFont="1" applyFill="1" applyBorder="1" applyAlignment="1" applyProtection="1">
      <alignment horizontal="center" vertical="center" wrapText="1"/>
      <protection locked="0"/>
    </xf>
    <xf numFmtId="0" fontId="2" fillId="0" borderId="0" xfId="0" applyFont="1" applyFill="1"/>
    <xf numFmtId="0" fontId="4" fillId="0" borderId="0" xfId="0" applyFont="1" applyFill="1"/>
    <xf numFmtId="0" fontId="7" fillId="0" borderId="0" xfId="0" applyFont="1" applyFill="1" applyProtection="1"/>
    <xf numFmtId="0" fontId="7" fillId="0" borderId="0" xfId="0" applyFont="1" applyFill="1" applyAlignment="1" applyProtection="1">
      <alignment horizontal="center"/>
    </xf>
    <xf numFmtId="0" fontId="7" fillId="0" borderId="0" xfId="0" applyFont="1" applyFill="1" applyAlignment="1" applyProtection="1">
      <alignment vertical="center"/>
    </xf>
    <xf numFmtId="0" fontId="7" fillId="0" borderId="0" xfId="0" applyFont="1" applyFill="1" applyAlignment="1" applyProtection="1">
      <alignment horizontal="justify"/>
    </xf>
    <xf numFmtId="0" fontId="7" fillId="0" borderId="0" xfId="0" applyFont="1" applyFill="1"/>
    <xf numFmtId="0" fontId="7" fillId="0" borderId="0" xfId="0" applyFont="1" applyFill="1" applyAlignment="1" applyProtection="1">
      <alignment vertical="center" wrapText="1"/>
    </xf>
    <xf numFmtId="0" fontId="7" fillId="0" borderId="0" xfId="0" applyFont="1" applyFill="1" applyBorder="1" applyProtection="1"/>
    <xf numFmtId="0" fontId="7" fillId="0" borderId="0" xfId="0" applyFont="1" applyFill="1" applyBorder="1" applyAlignment="1" applyProtection="1">
      <alignment horizontal="center"/>
    </xf>
    <xf numFmtId="0" fontId="7" fillId="0" borderId="0" xfId="0" applyFont="1" applyFill="1" applyAlignment="1">
      <alignment horizontal="center"/>
    </xf>
    <xf numFmtId="0" fontId="7" fillId="0" borderId="0" xfId="0" applyFont="1" applyFill="1" applyAlignment="1">
      <alignment vertical="center"/>
    </xf>
    <xf numFmtId="0" fontId="7" fillId="0" borderId="0" xfId="0" applyFont="1" applyFill="1" applyAlignment="1">
      <alignment horizontal="justify"/>
    </xf>
    <xf numFmtId="0" fontId="8" fillId="0" borderId="0" xfId="0" applyFont="1" applyFill="1"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protection locked="0"/>
    </xf>
    <xf numFmtId="164" fontId="3" fillId="2"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xf>
    <xf numFmtId="0" fontId="2" fillId="0" borderId="1" xfId="0" applyFont="1" applyFill="1" applyBorder="1" applyAlignment="1" applyProtection="1">
      <alignment horizontal="justify" vertical="center" wrapText="1"/>
      <protection locked="0"/>
    </xf>
    <xf numFmtId="14" fontId="4" fillId="0" borderId="1" xfId="0" applyNumberFormat="1"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justify" vertical="center" wrapText="1"/>
      <protection locked="0"/>
    </xf>
    <xf numFmtId="0" fontId="7" fillId="0" borderId="0" xfId="0" applyFont="1" applyFill="1" applyAlignment="1" applyProtection="1">
      <alignment horizontal="center" vertical="center" wrapText="1"/>
    </xf>
    <xf numFmtId="0" fontId="4" fillId="11" borderId="1" xfId="0"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7" fillId="0" borderId="0" xfId="0" applyFont="1" applyFill="1" applyAlignment="1" applyProtection="1">
      <alignment horizontal="left"/>
    </xf>
    <xf numFmtId="0" fontId="7" fillId="0" borderId="0" xfId="0" applyFont="1" applyFill="1" applyAlignment="1">
      <alignment horizontal="left"/>
    </xf>
    <xf numFmtId="0" fontId="2" fillId="0" borderId="0" xfId="0" applyFont="1" applyAlignment="1">
      <alignment horizontal="left"/>
    </xf>
    <xf numFmtId="0" fontId="4" fillId="0" borderId="0" xfId="0" applyFont="1" applyAlignment="1">
      <alignment horizontal="left"/>
    </xf>
    <xf numFmtId="0" fontId="7" fillId="0" borderId="0" xfId="0" applyFont="1" applyFill="1" applyBorder="1" applyAlignment="1" applyProtection="1">
      <alignment horizontal="center" vertical="center" wrapText="1"/>
    </xf>
    <xf numFmtId="0" fontId="4" fillId="0" borderId="0" xfId="0" applyFont="1" applyAlignment="1">
      <alignment vertical="center" wrapText="1"/>
    </xf>
    <xf numFmtId="0" fontId="7" fillId="0" borderId="0" xfId="0" applyFont="1" applyFill="1" applyAlignment="1" applyProtection="1">
      <alignment horizontal="center" vertical="center"/>
    </xf>
    <xf numFmtId="0" fontId="7" fillId="0" borderId="0" xfId="0" applyFont="1" applyFill="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15" borderId="1" xfId="0" applyFont="1" applyFill="1" applyBorder="1" applyAlignment="1" applyProtection="1">
      <alignment horizontal="center" vertical="center" wrapText="1"/>
    </xf>
    <xf numFmtId="0" fontId="5" fillId="19" borderId="1" xfId="0" applyFont="1" applyFill="1" applyBorder="1" applyAlignment="1" applyProtection="1">
      <alignment horizontal="center" vertical="center" wrapText="1"/>
    </xf>
    <xf numFmtId="0" fontId="10" fillId="19" borderId="1" xfId="0" applyFont="1" applyFill="1" applyBorder="1" applyAlignment="1" applyProtection="1">
      <alignment horizontal="center" vertical="center" wrapText="1"/>
    </xf>
    <xf numFmtId="0" fontId="5" fillId="22" borderId="1" xfId="0" applyFont="1" applyFill="1" applyBorder="1" applyAlignment="1" applyProtection="1">
      <alignment horizontal="center" vertical="center" wrapText="1"/>
    </xf>
    <xf numFmtId="0" fontId="10" fillId="22" borderId="1"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49" fontId="2" fillId="10" borderId="1" xfId="0" applyNumberFormat="1" applyFont="1" applyFill="1" applyBorder="1" applyAlignment="1">
      <alignment horizontal="center" vertical="center" wrapText="1"/>
    </xf>
    <xf numFmtId="0" fontId="8" fillId="0" borderId="0" xfId="0" applyFont="1" applyFill="1" applyBorder="1" applyAlignment="1" applyProtection="1">
      <alignment horizontal="center" vertical="center" wrapText="1"/>
    </xf>
    <xf numFmtId="0" fontId="10" fillId="9" borderId="1" xfId="0" applyFont="1" applyFill="1" applyBorder="1" applyAlignment="1" applyProtection="1">
      <alignment horizontal="center" vertical="center" wrapText="1"/>
    </xf>
    <xf numFmtId="0" fontId="10" fillId="8" borderId="1" xfId="0" applyFont="1" applyFill="1" applyBorder="1" applyAlignment="1" applyProtection="1">
      <alignment horizontal="center" vertical="center" wrapText="1"/>
    </xf>
    <xf numFmtId="0" fontId="10" fillId="14" borderId="1" xfId="0" applyFont="1" applyFill="1" applyBorder="1" applyAlignment="1" applyProtection="1">
      <alignment horizontal="center" vertical="center" wrapText="1"/>
    </xf>
    <xf numFmtId="0" fontId="5" fillId="18" borderId="1" xfId="0" applyFont="1" applyFill="1" applyBorder="1" applyAlignment="1" applyProtection="1">
      <alignment horizontal="center" vertical="center"/>
    </xf>
    <xf numFmtId="0" fontId="5" fillId="5" borderId="12" xfId="0" applyFont="1" applyFill="1" applyBorder="1" applyAlignment="1" applyProtection="1">
      <alignment horizontal="center" vertical="center"/>
    </xf>
    <xf numFmtId="0" fontId="5" fillId="9" borderId="1" xfId="0" applyFont="1" applyFill="1" applyBorder="1" applyAlignment="1" applyProtection="1">
      <alignment horizontal="center" vertical="center" wrapText="1"/>
    </xf>
    <xf numFmtId="0" fontId="5" fillId="20" borderId="1" xfId="0" applyFont="1" applyFill="1" applyBorder="1" applyAlignment="1" applyProtection="1">
      <alignment horizontal="center" vertical="center"/>
    </xf>
    <xf numFmtId="0" fontId="5" fillId="16" borderId="1" xfId="0" applyFont="1" applyFill="1" applyBorder="1" applyAlignment="1" applyProtection="1">
      <alignment horizontal="center" vertical="center" wrapText="1"/>
    </xf>
    <xf numFmtId="0" fontId="10" fillId="21" borderId="1" xfId="0" applyFont="1" applyFill="1" applyBorder="1" applyAlignment="1" applyProtection="1">
      <alignment horizontal="center" vertical="center" wrapText="1"/>
    </xf>
    <xf numFmtId="0" fontId="10" fillId="18"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5" fillId="12" borderId="1" xfId="0" applyFont="1" applyFill="1" applyBorder="1" applyAlignment="1" applyProtection="1">
      <alignment horizontal="center" vertical="center"/>
    </xf>
    <xf numFmtId="0" fontId="10" fillId="13" borderId="1" xfId="0" applyFont="1" applyFill="1" applyBorder="1" applyAlignment="1" applyProtection="1">
      <alignment horizontal="center" vertical="center" wrapText="1"/>
    </xf>
    <xf numFmtId="0" fontId="10" fillId="17" borderId="1"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9" xfId="0" applyFont="1" applyFill="1" applyBorder="1" applyAlignment="1" applyProtection="1">
      <alignment horizontal="center" vertical="center"/>
    </xf>
  </cellXfs>
  <cellStyles count="1">
    <cellStyle name="Normal" xfId="0" builtinId="0"/>
  </cellStyles>
  <dxfs count="16">
    <dxf>
      <fill>
        <patternFill patternType="solid">
          <fgColor indexed="64"/>
          <bgColor theme="9" tint="0.59996337778862885"/>
        </patternFill>
      </fill>
    </dxf>
    <dxf>
      <fill>
        <patternFill patternType="solid">
          <fgColor indexed="64"/>
          <bgColor rgb="FFFFFF99"/>
        </patternFill>
      </fill>
    </dxf>
    <dxf>
      <fill>
        <patternFill patternType="solid">
          <fgColor indexed="64"/>
          <bgColor theme="4" tint="0.39994506668294322"/>
        </patternFill>
      </fill>
    </dxf>
    <dxf>
      <font>
        <color theme="5" tint="0.59996337778862885"/>
      </font>
      <fill>
        <patternFill>
          <bgColor theme="5" tint="0.59996337778862885"/>
        </patternFill>
      </fill>
    </dxf>
    <dxf>
      <fill>
        <gradientFill type="path" left="0.5" right="0.5" top="0.5" bottom="0.5">
          <stop position="0">
            <color rgb="FF66FF33"/>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rgb="FFFF0000"/>
          </stop>
          <stop position="1">
            <color theme="0"/>
          </stop>
        </gradientFill>
      </fill>
    </dxf>
    <dxf>
      <font>
        <color theme="5" tint="0.59996337778862885"/>
      </font>
      <fill>
        <patternFill>
          <bgColor theme="5" tint="0.59996337778862885"/>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rgb="FF66FF33"/>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36</xdr:col>
      <xdr:colOff>628650</xdr:colOff>
      <xdr:row>0</xdr:row>
      <xdr:rowOff>209550</xdr:rowOff>
    </xdr:from>
    <xdr:to>
      <xdr:col>37</xdr:col>
      <xdr:colOff>495300</xdr:colOff>
      <xdr:row>1</xdr:row>
      <xdr:rowOff>358775</xdr:rowOff>
    </xdr:to>
    <xdr:pic>
      <xdr:nvPicPr>
        <xdr:cNvPr id="3" name="Imagen 2">
          <a:extLst>
            <a:ext uri="{FF2B5EF4-FFF2-40B4-BE49-F238E27FC236}">
              <a16:creationId xmlns:a16="http://schemas.microsoft.com/office/drawing/2014/main" id="{7F5F8A7D-2EA2-4844-8D3F-DF6E3553B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30400" y="209550"/>
          <a:ext cx="1238250" cy="1238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452"/>
  <sheetViews>
    <sheetView tabSelected="1" zoomScale="60" zoomScaleNormal="60" zoomScaleSheetLayoutView="55" zoomScalePageLayoutView="55" workbookViewId="0">
      <selection activeCell="J9" sqref="J9"/>
    </sheetView>
  </sheetViews>
  <sheetFormatPr baseColWidth="10" defaultRowHeight="14.25" x14ac:dyDescent="0.2"/>
  <cols>
    <col min="1" max="1" width="4.85546875" style="6" customWidth="1"/>
    <col min="2" max="2" width="8.140625" style="25" hidden="1" customWidth="1"/>
    <col min="3" max="3" width="26.5703125" style="15" customWidth="1"/>
    <col min="4" max="4" width="31.42578125" style="59" customWidth="1"/>
    <col min="5" max="5" width="33.85546875" style="15" customWidth="1"/>
    <col min="6" max="6" width="18.5703125" style="6" customWidth="1"/>
    <col min="7" max="7" width="49.28515625" style="6" customWidth="1"/>
    <col min="8" max="8" width="46.7109375" style="6" customWidth="1"/>
    <col min="9" max="9" width="36.5703125" style="53" customWidth="1"/>
    <col min="10" max="10" width="36" style="6" customWidth="1"/>
    <col min="11" max="11" width="10.42578125" style="6" customWidth="1"/>
    <col min="12" max="12" width="35.28515625" style="6" customWidth="1"/>
    <col min="13" max="13" width="10.7109375" style="6" customWidth="1"/>
    <col min="14" max="14" width="20.7109375" style="15" customWidth="1"/>
    <col min="15" max="15" width="35" style="6" customWidth="1"/>
    <col min="16" max="16" width="63.28515625" style="6" customWidth="1"/>
    <col min="17" max="17" width="21.7109375" style="15" customWidth="1"/>
    <col min="18" max="24" width="16" style="15" customWidth="1"/>
    <col min="25" max="25" width="25.85546875" style="15" customWidth="1"/>
    <col min="26" max="26" width="13.42578125" style="6" customWidth="1"/>
    <col min="27" max="27" width="32.140625" style="16" customWidth="1"/>
    <col min="28" max="28" width="11.140625" style="16" customWidth="1"/>
    <col min="29" max="29" width="32" style="6" customWidth="1"/>
    <col min="30" max="30" width="10.7109375" style="6" customWidth="1"/>
    <col min="31" max="32" width="20.7109375" style="6" customWidth="1"/>
    <col min="33" max="33" width="21.42578125" style="6" customWidth="1"/>
    <col min="34" max="34" width="65.140625" style="17" customWidth="1"/>
    <col min="35" max="35" width="22.5703125" style="6" customWidth="1"/>
    <col min="36" max="36" width="27.5703125" style="6" customWidth="1"/>
    <col min="37" max="37" width="20.5703125" style="6" customWidth="1"/>
    <col min="38" max="38" width="16.42578125" style="6" customWidth="1"/>
    <col min="39" max="82" width="11.42578125" style="30" customWidth="1"/>
    <col min="83" max="89" width="11.42578125" style="6" customWidth="1"/>
    <col min="90" max="16384" width="11.42578125" style="6"/>
  </cols>
  <sheetData>
    <row r="1" spans="1:82" s="5" customFormat="1" ht="84.75" customHeight="1" x14ac:dyDescent="0.2">
      <c r="A1" s="80"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2"/>
      <c r="AK1" s="83"/>
      <c r="AL1" s="84"/>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row>
    <row r="2" spans="1:82" ht="48.75" customHeight="1" x14ac:dyDescent="0.2">
      <c r="A2" s="91" t="s">
        <v>238</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3"/>
      <c r="AK2" s="85"/>
      <c r="AL2" s="86"/>
    </row>
    <row r="3" spans="1:82" s="22" customFormat="1" ht="33.75" customHeight="1" x14ac:dyDescent="0.25">
      <c r="A3" s="74" t="s">
        <v>111</v>
      </c>
      <c r="B3" s="74"/>
      <c r="C3" s="74"/>
      <c r="D3" s="74"/>
      <c r="E3" s="74"/>
      <c r="F3" s="74"/>
      <c r="G3" s="74"/>
      <c r="H3" s="74"/>
      <c r="I3" s="74"/>
      <c r="J3" s="74" t="s">
        <v>110</v>
      </c>
      <c r="K3" s="74"/>
      <c r="L3" s="74"/>
      <c r="M3" s="74"/>
      <c r="N3" s="74"/>
      <c r="O3" s="74"/>
      <c r="P3" s="74"/>
      <c r="Q3" s="74"/>
      <c r="R3" s="74"/>
      <c r="S3" s="74"/>
      <c r="T3" s="74"/>
      <c r="U3" s="74"/>
      <c r="V3" s="74"/>
      <c r="W3" s="74"/>
      <c r="X3" s="74"/>
      <c r="Y3" s="74"/>
      <c r="Z3" s="74"/>
      <c r="AA3" s="74"/>
      <c r="AB3" s="74"/>
      <c r="AC3" s="74" t="s">
        <v>112</v>
      </c>
      <c r="AD3" s="74"/>
      <c r="AE3" s="74"/>
      <c r="AF3" s="74"/>
      <c r="AG3" s="74"/>
      <c r="AH3" s="74"/>
      <c r="AI3" s="74"/>
      <c r="AJ3" s="74"/>
      <c r="AK3" s="74"/>
      <c r="AL3" s="74"/>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row>
    <row r="4" spans="1:82" s="5" customFormat="1" ht="33.75" customHeight="1" x14ac:dyDescent="0.2">
      <c r="A4" s="87" t="s">
        <v>1</v>
      </c>
      <c r="B4" s="65"/>
      <c r="C4" s="88" t="s">
        <v>2</v>
      </c>
      <c r="D4" s="88"/>
      <c r="E4" s="87" t="s">
        <v>3</v>
      </c>
      <c r="F4" s="87"/>
      <c r="G4" s="87"/>
      <c r="H4" s="87"/>
      <c r="I4" s="87"/>
      <c r="J4" s="72" t="s">
        <v>59</v>
      </c>
      <c r="K4" s="72"/>
      <c r="L4" s="72"/>
      <c r="M4" s="72"/>
      <c r="N4" s="77" t="s">
        <v>119</v>
      </c>
      <c r="O4" s="77"/>
      <c r="P4" s="77"/>
      <c r="Q4" s="77"/>
      <c r="R4" s="77"/>
      <c r="S4" s="77"/>
      <c r="T4" s="77"/>
      <c r="U4" s="77"/>
      <c r="V4" s="77"/>
      <c r="W4" s="77"/>
      <c r="X4" s="77"/>
      <c r="Y4" s="77"/>
      <c r="Z4" s="77"/>
      <c r="AA4" s="90" t="s">
        <v>55</v>
      </c>
      <c r="AB4" s="90"/>
      <c r="AC4" s="90"/>
      <c r="AD4" s="90"/>
      <c r="AE4" s="90"/>
      <c r="AF4" s="90"/>
      <c r="AG4" s="76" t="s">
        <v>62</v>
      </c>
      <c r="AH4" s="76"/>
      <c r="AI4" s="76"/>
      <c r="AJ4" s="76"/>
      <c r="AK4" s="76"/>
      <c r="AL4" s="76"/>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row>
    <row r="5" spans="1:82" ht="38.25" customHeight="1" x14ac:dyDescent="0.2">
      <c r="A5" s="87"/>
      <c r="B5" s="66"/>
      <c r="C5" s="89" t="s">
        <v>2</v>
      </c>
      <c r="D5" s="89" t="s">
        <v>113</v>
      </c>
      <c r="E5" s="89" t="s">
        <v>42</v>
      </c>
      <c r="F5" s="89" t="s">
        <v>41</v>
      </c>
      <c r="G5" s="89" t="s">
        <v>115</v>
      </c>
      <c r="H5" s="89" t="s">
        <v>43</v>
      </c>
      <c r="I5" s="89" t="s">
        <v>44</v>
      </c>
      <c r="J5" s="71" t="s">
        <v>8</v>
      </c>
      <c r="K5" s="71"/>
      <c r="L5" s="71" t="s">
        <v>7</v>
      </c>
      <c r="M5" s="71"/>
      <c r="N5" s="70" t="s">
        <v>4</v>
      </c>
      <c r="O5" s="70" t="s">
        <v>45</v>
      </c>
      <c r="P5" s="75" t="s">
        <v>11</v>
      </c>
      <c r="Q5" s="75" t="s">
        <v>117</v>
      </c>
      <c r="R5" s="68" t="s">
        <v>120</v>
      </c>
      <c r="S5" s="68" t="s">
        <v>121</v>
      </c>
      <c r="T5" s="68" t="s">
        <v>122</v>
      </c>
      <c r="U5" s="68" t="s">
        <v>123</v>
      </c>
      <c r="V5" s="68" t="s">
        <v>124</v>
      </c>
      <c r="W5" s="68" t="s">
        <v>125</v>
      </c>
      <c r="X5" s="68" t="s">
        <v>126</v>
      </c>
      <c r="Y5" s="70" t="s">
        <v>5</v>
      </c>
      <c r="Z5" s="70" t="s">
        <v>6</v>
      </c>
      <c r="AA5" s="79" t="s">
        <v>8</v>
      </c>
      <c r="AB5" s="79"/>
      <c r="AC5" s="79" t="s">
        <v>7</v>
      </c>
      <c r="AD5" s="79"/>
      <c r="AE5" s="73" t="s">
        <v>129</v>
      </c>
      <c r="AF5" s="73"/>
      <c r="AG5" s="78" t="s">
        <v>60</v>
      </c>
      <c r="AH5" s="78"/>
      <c r="AI5" s="78" t="s">
        <v>50</v>
      </c>
      <c r="AJ5" s="78"/>
      <c r="AK5" s="78"/>
      <c r="AL5" s="78"/>
    </row>
    <row r="6" spans="1:82" ht="39" customHeight="1" x14ac:dyDescent="0.2">
      <c r="A6" s="87"/>
      <c r="B6" s="67"/>
      <c r="C6" s="89"/>
      <c r="D6" s="89"/>
      <c r="E6" s="89"/>
      <c r="F6" s="89"/>
      <c r="G6" s="89"/>
      <c r="H6" s="89"/>
      <c r="I6" s="89"/>
      <c r="J6" s="60" t="s">
        <v>14</v>
      </c>
      <c r="K6" s="60" t="s">
        <v>49</v>
      </c>
      <c r="L6" s="60" t="s">
        <v>14</v>
      </c>
      <c r="M6" s="60" t="s">
        <v>49</v>
      </c>
      <c r="N6" s="70"/>
      <c r="O6" s="70"/>
      <c r="P6" s="75"/>
      <c r="Q6" s="75"/>
      <c r="R6" s="68"/>
      <c r="S6" s="68"/>
      <c r="T6" s="68"/>
      <c r="U6" s="68"/>
      <c r="V6" s="68"/>
      <c r="W6" s="68"/>
      <c r="X6" s="68"/>
      <c r="Y6" s="70"/>
      <c r="Z6" s="70"/>
      <c r="AA6" s="61" t="s">
        <v>14</v>
      </c>
      <c r="AB6" s="61" t="s">
        <v>49</v>
      </c>
      <c r="AC6" s="61" t="s">
        <v>14</v>
      </c>
      <c r="AD6" s="61" t="s">
        <v>49</v>
      </c>
      <c r="AE6" s="62" t="s">
        <v>9</v>
      </c>
      <c r="AF6" s="62" t="s">
        <v>10</v>
      </c>
      <c r="AG6" s="63" t="s">
        <v>15</v>
      </c>
      <c r="AH6" s="64" t="s">
        <v>61</v>
      </c>
      <c r="AI6" s="64" t="s">
        <v>12</v>
      </c>
      <c r="AJ6" s="64" t="s">
        <v>13</v>
      </c>
      <c r="AK6" s="64" t="s">
        <v>5</v>
      </c>
      <c r="AL6" s="64" t="s">
        <v>51</v>
      </c>
    </row>
    <row r="7" spans="1:82" ht="213" customHeight="1" x14ac:dyDescent="0.2">
      <c r="A7" s="48">
        <v>1</v>
      </c>
      <c r="B7" s="38">
        <f>K7*M7</f>
        <v>6</v>
      </c>
      <c r="C7" s="1" t="s">
        <v>16</v>
      </c>
      <c r="D7" s="39" t="s">
        <v>114</v>
      </c>
      <c r="E7" s="8" t="s">
        <v>116</v>
      </c>
      <c r="F7" s="40" t="s">
        <v>40</v>
      </c>
      <c r="G7" s="7" t="s">
        <v>153</v>
      </c>
      <c r="H7" s="7" t="s">
        <v>97</v>
      </c>
      <c r="I7" s="49" t="s">
        <v>151</v>
      </c>
      <c r="J7" s="1" t="s">
        <v>136</v>
      </c>
      <c r="K7" s="41">
        <f t="shared" ref="K7:K29" si="0">IF(J7=0," ",VLOOKUP(J7,$J$33:$K$37,2,FALSE))</f>
        <v>3</v>
      </c>
      <c r="L7" s="1" t="s">
        <v>20</v>
      </c>
      <c r="M7" s="41">
        <f t="shared" ref="M7:M29" si="1">IF(L7=0," ",VLOOKUP(L7,$L$33:$M$37,2,FALSE))</f>
        <v>2</v>
      </c>
      <c r="N7" s="19" t="s">
        <v>164</v>
      </c>
      <c r="O7" s="1" t="s">
        <v>48</v>
      </c>
      <c r="P7" s="42" t="s">
        <v>154</v>
      </c>
      <c r="Q7" s="1" t="s">
        <v>118</v>
      </c>
      <c r="R7" s="1" t="s">
        <v>127</v>
      </c>
      <c r="S7" s="1" t="s">
        <v>127</v>
      </c>
      <c r="T7" s="1" t="s">
        <v>127</v>
      </c>
      <c r="U7" s="1" t="s">
        <v>128</v>
      </c>
      <c r="V7" s="1" t="s">
        <v>127</v>
      </c>
      <c r="W7" s="1" t="s">
        <v>127</v>
      </c>
      <c r="X7" s="1" t="s">
        <v>127</v>
      </c>
      <c r="Y7" s="19" t="s">
        <v>108</v>
      </c>
      <c r="Z7" s="43">
        <v>44926</v>
      </c>
      <c r="AA7" s="1" t="s">
        <v>134</v>
      </c>
      <c r="AB7" s="2">
        <f t="shared" ref="AB7:AB29" si="2">IF(AA7=0," ",VLOOKUP(AA7,$J$33:$K$37,2,FALSE))</f>
        <v>1</v>
      </c>
      <c r="AC7" s="1" t="s">
        <v>133</v>
      </c>
      <c r="AD7" s="2">
        <f t="shared" ref="AD7:AD29" si="3">IF(AC7=0," ",VLOOKUP(AC7,$L$33:$M$37,2,FALSE))</f>
        <v>1</v>
      </c>
      <c r="AE7" s="44">
        <f>AD7*AB7</f>
        <v>1</v>
      </c>
      <c r="AF7" s="20" t="str">
        <f>IF(AND(AE7&gt;=14,EA117&lt;30),"ZONA E: EXTREMA",IF(AND(AE7&gt;=8,EA117&lt;=13),"ZONA A: ALTA",IF(AND(AE7&gt;=5,EA117&lt;=7),"ZONA M: MODERADA",IF(AND(AE7&gt;=1,EA117&lt;=4),"ZONA B: BAJA"))))</f>
        <v>ZONA B: BAJA</v>
      </c>
      <c r="AG7" s="45" t="s">
        <v>57</v>
      </c>
      <c r="AH7" s="46"/>
      <c r="AI7" s="2" t="e">
        <f>IF(#REF!=0," ",(IF(#REF!="POSITIVO","MANTENER CONTROLES EXISTENTES",IF(#REF!="SIN CAMBIO","MEJORAR LOS CONTROLES EXISTENTES","IMPLEMENTAR NUEVOS CONTROLES"))))</f>
        <v>#REF!</v>
      </c>
      <c r="AJ7" s="1"/>
      <c r="AK7" s="3"/>
      <c r="AL7" s="43"/>
    </row>
    <row r="8" spans="1:82" ht="211.5" customHeight="1" x14ac:dyDescent="0.2">
      <c r="A8" s="48">
        <v>2</v>
      </c>
      <c r="B8" s="38">
        <f t="shared" ref="B8:B28" si="4">K8*M8</f>
        <v>8</v>
      </c>
      <c r="C8" s="1" t="s">
        <v>16</v>
      </c>
      <c r="D8" s="39" t="s">
        <v>114</v>
      </c>
      <c r="E8" s="8" t="s">
        <v>152</v>
      </c>
      <c r="F8" s="40" t="s">
        <v>40</v>
      </c>
      <c r="G8" s="7" t="s">
        <v>155</v>
      </c>
      <c r="H8" s="7" t="s">
        <v>156</v>
      </c>
      <c r="I8" s="49" t="s">
        <v>157</v>
      </c>
      <c r="J8" s="1" t="s">
        <v>135</v>
      </c>
      <c r="K8" s="41">
        <f t="shared" si="0"/>
        <v>2</v>
      </c>
      <c r="L8" s="1" t="s">
        <v>25</v>
      </c>
      <c r="M8" s="41">
        <f t="shared" si="1"/>
        <v>4</v>
      </c>
      <c r="N8" s="19" t="s">
        <v>164</v>
      </c>
      <c r="O8" s="1" t="s">
        <v>48</v>
      </c>
      <c r="P8" s="42" t="s">
        <v>158</v>
      </c>
      <c r="Q8" s="1" t="s">
        <v>118</v>
      </c>
      <c r="R8" s="1" t="s">
        <v>127</v>
      </c>
      <c r="S8" s="1" t="s">
        <v>127</v>
      </c>
      <c r="T8" s="1" t="s">
        <v>128</v>
      </c>
      <c r="U8" s="1" t="s">
        <v>127</v>
      </c>
      <c r="V8" s="1" t="s">
        <v>127</v>
      </c>
      <c r="W8" s="1" t="s">
        <v>127</v>
      </c>
      <c r="X8" s="1" t="s">
        <v>127</v>
      </c>
      <c r="Y8" s="19" t="s">
        <v>108</v>
      </c>
      <c r="Z8" s="43">
        <v>44926</v>
      </c>
      <c r="AA8" s="1" t="s">
        <v>135</v>
      </c>
      <c r="AB8" s="2">
        <f t="shared" si="2"/>
        <v>2</v>
      </c>
      <c r="AC8" s="1" t="s">
        <v>20</v>
      </c>
      <c r="AD8" s="2">
        <f t="shared" si="3"/>
        <v>2</v>
      </c>
      <c r="AE8" s="44">
        <f t="shared" ref="AE8:AE29" si="5">AD8*AB8</f>
        <v>4</v>
      </c>
      <c r="AF8" s="20" t="str">
        <f>IF(AND(AE8&gt;=14,EA118&lt;30),"ZONA E: EXTREMA",IF(AND(AE8&gt;=8,EA118&lt;=13),"ZONA A: ALTA",IF(AND(AE8&gt;=5,EA118&lt;=7),"ZONA M: MODERADA",IF(AND(AE8&gt;=1,EA118&lt;=4),"ZONA B: BAJA"))))</f>
        <v>ZONA B: BAJA</v>
      </c>
      <c r="AG8" s="45" t="s">
        <v>57</v>
      </c>
      <c r="AH8" s="46"/>
      <c r="AI8" s="2" t="e">
        <f>IF(#REF!=0," ",(IF(#REF!="POSITIVO","MANTENER CONTROLES EXISTENTES",IF(#REF!="SIN CAMBIO","MEJORAR LOS CONTROLES EXISTENTES","IMPLEMENTAR NUEVOS CONTROLES"))))</f>
        <v>#REF!</v>
      </c>
      <c r="AJ8" s="1"/>
      <c r="AK8" s="3"/>
      <c r="AL8" s="43"/>
    </row>
    <row r="9" spans="1:82" ht="199.5" x14ac:dyDescent="0.2">
      <c r="A9" s="48">
        <v>3</v>
      </c>
      <c r="B9" s="38">
        <f t="shared" si="4"/>
        <v>12</v>
      </c>
      <c r="C9" s="1" t="s">
        <v>94</v>
      </c>
      <c r="D9" s="39" t="s">
        <v>140</v>
      </c>
      <c r="E9" s="8" t="s">
        <v>77</v>
      </c>
      <c r="F9" s="40" t="s">
        <v>40</v>
      </c>
      <c r="G9" s="7" t="s">
        <v>161</v>
      </c>
      <c r="H9" s="7" t="s">
        <v>159</v>
      </c>
      <c r="I9" s="49" t="s">
        <v>223</v>
      </c>
      <c r="J9" s="1" t="s">
        <v>136</v>
      </c>
      <c r="K9" s="41">
        <f t="shared" si="0"/>
        <v>3</v>
      </c>
      <c r="L9" s="1" t="s">
        <v>25</v>
      </c>
      <c r="M9" s="41">
        <f t="shared" si="1"/>
        <v>4</v>
      </c>
      <c r="N9" s="19" t="s">
        <v>163</v>
      </c>
      <c r="O9" s="1" t="s">
        <v>48</v>
      </c>
      <c r="P9" s="42" t="s">
        <v>160</v>
      </c>
      <c r="Q9" s="1" t="s">
        <v>118</v>
      </c>
      <c r="R9" s="1" t="s">
        <v>127</v>
      </c>
      <c r="S9" s="1" t="s">
        <v>127</v>
      </c>
      <c r="T9" s="1" t="s">
        <v>127</v>
      </c>
      <c r="U9" s="1" t="s">
        <v>128</v>
      </c>
      <c r="V9" s="1" t="s">
        <v>127</v>
      </c>
      <c r="W9" s="1" t="s">
        <v>127</v>
      </c>
      <c r="X9" s="1" t="s">
        <v>127</v>
      </c>
      <c r="Y9" s="8" t="s">
        <v>98</v>
      </c>
      <c r="Z9" s="43">
        <v>44926</v>
      </c>
      <c r="AA9" s="1" t="s">
        <v>134</v>
      </c>
      <c r="AB9" s="2">
        <f t="shared" si="2"/>
        <v>1</v>
      </c>
      <c r="AC9" s="1" t="s">
        <v>133</v>
      </c>
      <c r="AD9" s="2">
        <f t="shared" si="3"/>
        <v>1</v>
      </c>
      <c r="AE9" s="44">
        <f t="shared" si="5"/>
        <v>1</v>
      </c>
      <c r="AF9" s="20" t="str">
        <f>IF(AND(AE8&gt;=14,EA118&lt;30),"ZONA E: EXTREMA",IF(AND(AE8&gt;=8,EA118&lt;=13),"ZONA A: ALTA",IF(AND(AE8&gt;=5,EA118&lt;=7),"ZONA M: MODERADA",IF(AND(AE8&gt;=1,EA118&lt;=4),"ZONA B: BAJA"))))</f>
        <v>ZONA B: BAJA</v>
      </c>
      <c r="AG9" s="45" t="s">
        <v>57</v>
      </c>
      <c r="AH9" s="46"/>
      <c r="AI9" s="2" t="e">
        <f>IF(#REF!=0," ",(IF(#REF!="POSITIVO","MANTENER CONTROLES EXISTENTES",IF(#REF!="SIN CAMBIO","MEJORAR LOS CONTROLES EXISTENTES","IMPLEMENTAR NUEVOS CONTROLES"))))</f>
        <v>#REF!</v>
      </c>
      <c r="AJ9" s="1"/>
      <c r="AK9" s="3"/>
      <c r="AL9" s="43"/>
    </row>
    <row r="10" spans="1:82" ht="228" x14ac:dyDescent="0.2">
      <c r="A10" s="48">
        <v>4</v>
      </c>
      <c r="B10" s="38">
        <f t="shared" si="4"/>
        <v>4</v>
      </c>
      <c r="C10" s="1" t="s">
        <v>94</v>
      </c>
      <c r="D10" s="39" t="s">
        <v>140</v>
      </c>
      <c r="E10" s="8" t="s">
        <v>78</v>
      </c>
      <c r="F10" s="40" t="s">
        <v>40</v>
      </c>
      <c r="G10" s="7" t="s">
        <v>162</v>
      </c>
      <c r="H10" s="7" t="s">
        <v>63</v>
      </c>
      <c r="I10" s="49" t="s">
        <v>231</v>
      </c>
      <c r="J10" s="1" t="s">
        <v>134</v>
      </c>
      <c r="K10" s="41">
        <f t="shared" si="0"/>
        <v>1</v>
      </c>
      <c r="L10" s="1" t="s">
        <v>25</v>
      </c>
      <c r="M10" s="41">
        <f t="shared" si="1"/>
        <v>4</v>
      </c>
      <c r="N10" s="19" t="s">
        <v>163</v>
      </c>
      <c r="O10" s="1" t="s">
        <v>48</v>
      </c>
      <c r="P10" s="42" t="s">
        <v>167</v>
      </c>
      <c r="Q10" s="1" t="s">
        <v>118</v>
      </c>
      <c r="R10" s="1" t="s">
        <v>127</v>
      </c>
      <c r="S10" s="1" t="s">
        <v>127</v>
      </c>
      <c r="T10" s="1" t="s">
        <v>127</v>
      </c>
      <c r="U10" s="1" t="s">
        <v>128</v>
      </c>
      <c r="V10" s="1" t="s">
        <v>127</v>
      </c>
      <c r="W10" s="1" t="s">
        <v>127</v>
      </c>
      <c r="X10" s="1" t="s">
        <v>127</v>
      </c>
      <c r="Y10" s="8" t="s">
        <v>98</v>
      </c>
      <c r="Z10" s="43">
        <v>44926</v>
      </c>
      <c r="AA10" s="1" t="s">
        <v>135</v>
      </c>
      <c r="AB10" s="2">
        <f t="shared" si="2"/>
        <v>2</v>
      </c>
      <c r="AC10" s="1" t="s">
        <v>20</v>
      </c>
      <c r="AD10" s="2">
        <f t="shared" si="3"/>
        <v>2</v>
      </c>
      <c r="AE10" s="44">
        <f t="shared" si="5"/>
        <v>4</v>
      </c>
      <c r="AF10" s="20" t="str">
        <f>IF(AND(AE8&gt;=14,EA118&lt;30),"ZONA E: EXTREMA",IF(AND(AE8&gt;=8,EA118&lt;=13),"ZONA A: ALTA",IF(AND(AE8&gt;=5,EA118&lt;=7),"ZONA M: MODERADA",IF(AND(AE8&gt;=1,EA118&lt;=4),"ZONA B: BAJA"))))</f>
        <v>ZONA B: BAJA</v>
      </c>
      <c r="AG10" s="45" t="s">
        <v>57</v>
      </c>
      <c r="AH10" s="46"/>
      <c r="AI10" s="2" t="e">
        <f>IF(#REF!=0," ",(IF(#REF!="POSITIVO","MANTENER CONTROLES EXISTENTES",IF(#REF!="SIN CAMBIO","MEJORAR LOS CONTROLES EXISTENTES","IMPLEMENTAR NUEVOS CONTROLES"))))</f>
        <v>#REF!</v>
      </c>
      <c r="AJ10" s="1"/>
      <c r="AK10" s="3"/>
      <c r="AL10" s="43"/>
    </row>
    <row r="11" spans="1:82" ht="114" x14ac:dyDescent="0.2">
      <c r="A11" s="48">
        <v>5</v>
      </c>
      <c r="B11" s="38">
        <f t="shared" si="4"/>
        <v>8</v>
      </c>
      <c r="C11" s="1" t="s">
        <v>94</v>
      </c>
      <c r="D11" s="39" t="s">
        <v>140</v>
      </c>
      <c r="E11" s="8" t="s">
        <v>71</v>
      </c>
      <c r="F11" s="40" t="s">
        <v>40</v>
      </c>
      <c r="G11" s="7" t="s">
        <v>168</v>
      </c>
      <c r="H11" s="7" t="s">
        <v>169</v>
      </c>
      <c r="I11" s="49" t="s">
        <v>170</v>
      </c>
      <c r="J11" s="1" t="s">
        <v>135</v>
      </c>
      <c r="K11" s="41">
        <f t="shared" si="0"/>
        <v>2</v>
      </c>
      <c r="L11" s="1" t="s">
        <v>25</v>
      </c>
      <c r="M11" s="41">
        <f t="shared" si="1"/>
        <v>4</v>
      </c>
      <c r="N11" s="19" t="s">
        <v>163</v>
      </c>
      <c r="O11" s="1" t="s">
        <v>48</v>
      </c>
      <c r="P11" s="42" t="s">
        <v>232</v>
      </c>
      <c r="Q11" s="1" t="s">
        <v>118</v>
      </c>
      <c r="R11" s="1" t="s">
        <v>127</v>
      </c>
      <c r="S11" s="1" t="s">
        <v>127</v>
      </c>
      <c r="T11" s="1" t="s">
        <v>127</v>
      </c>
      <c r="U11" s="1" t="s">
        <v>128</v>
      </c>
      <c r="V11" s="1" t="s">
        <v>127</v>
      </c>
      <c r="W11" s="1" t="s">
        <v>127</v>
      </c>
      <c r="X11" s="1" t="s">
        <v>127</v>
      </c>
      <c r="Y11" s="19" t="s">
        <v>99</v>
      </c>
      <c r="Z11" s="43">
        <v>44926</v>
      </c>
      <c r="AA11" s="1" t="s">
        <v>135</v>
      </c>
      <c r="AB11" s="2">
        <f t="shared" si="2"/>
        <v>2</v>
      </c>
      <c r="AC11" s="1" t="s">
        <v>20</v>
      </c>
      <c r="AD11" s="2">
        <f t="shared" si="3"/>
        <v>2</v>
      </c>
      <c r="AE11" s="44">
        <f t="shared" si="5"/>
        <v>4</v>
      </c>
      <c r="AF11" s="20" t="str">
        <f>IF(AND(AE11&gt;=14,EA122&lt;30),"ZONA E: EXTREMA",IF(AND(AE11&gt;=8,EA122&lt;=13),"ZONA A: ALTA",IF(AND(AE11&gt;=5,EA122&lt;=7),"ZONA M: MODERADA",IF(AND(AE11&gt;=1,EA122&lt;=4),"ZONA B: BAJA"))))</f>
        <v>ZONA B: BAJA</v>
      </c>
      <c r="AG11" s="45" t="s">
        <v>57</v>
      </c>
      <c r="AH11" s="46"/>
      <c r="AI11" s="2" t="e">
        <f>IF(#REF!=0," ",(IF(#REF!="POSITIVO","MANTENER CONTROLES EXISTENTES",IF(#REF!="SIN CAMBIO","MEJORAR LOS CONTROLES EXISTENTES","IMPLEMENTAR NUEVOS CONTROLES"))))</f>
        <v>#REF!</v>
      </c>
      <c r="AJ11" s="1"/>
      <c r="AK11" s="3"/>
      <c r="AL11" s="43"/>
    </row>
    <row r="12" spans="1:82" ht="128.25" x14ac:dyDescent="0.2">
      <c r="A12" s="48">
        <v>6</v>
      </c>
      <c r="B12" s="38">
        <f t="shared" si="4"/>
        <v>9</v>
      </c>
      <c r="C12" s="1" t="s">
        <v>94</v>
      </c>
      <c r="D12" s="39" t="s">
        <v>140</v>
      </c>
      <c r="E12" s="8" t="s">
        <v>72</v>
      </c>
      <c r="F12" s="40" t="s">
        <v>40</v>
      </c>
      <c r="G12" s="7" t="s">
        <v>109</v>
      </c>
      <c r="H12" s="7" t="s">
        <v>171</v>
      </c>
      <c r="I12" s="49" t="s">
        <v>172</v>
      </c>
      <c r="J12" s="1" t="s">
        <v>136</v>
      </c>
      <c r="K12" s="41">
        <f t="shared" si="0"/>
        <v>3</v>
      </c>
      <c r="L12" s="1" t="s">
        <v>18</v>
      </c>
      <c r="M12" s="41">
        <f t="shared" si="1"/>
        <v>3</v>
      </c>
      <c r="N12" s="19" t="s">
        <v>164</v>
      </c>
      <c r="O12" s="1" t="s">
        <v>48</v>
      </c>
      <c r="P12" s="42" t="s">
        <v>100</v>
      </c>
      <c r="Q12" s="1" t="s">
        <v>118</v>
      </c>
      <c r="R12" s="1" t="s">
        <v>127</v>
      </c>
      <c r="S12" s="1" t="s">
        <v>127</v>
      </c>
      <c r="T12" s="1" t="s">
        <v>127</v>
      </c>
      <c r="U12" s="1" t="s">
        <v>128</v>
      </c>
      <c r="V12" s="1" t="s">
        <v>127</v>
      </c>
      <c r="W12" s="1" t="s">
        <v>127</v>
      </c>
      <c r="X12" s="1" t="s">
        <v>127</v>
      </c>
      <c r="Y12" s="19" t="s">
        <v>99</v>
      </c>
      <c r="Z12" s="43">
        <v>44926</v>
      </c>
      <c r="AA12" s="1" t="s">
        <v>134</v>
      </c>
      <c r="AB12" s="2">
        <f t="shared" si="2"/>
        <v>1</v>
      </c>
      <c r="AC12" s="1" t="s">
        <v>133</v>
      </c>
      <c r="AD12" s="2">
        <f t="shared" si="3"/>
        <v>1</v>
      </c>
      <c r="AE12" s="44">
        <f t="shared" si="5"/>
        <v>1</v>
      </c>
      <c r="AF12" s="20" t="str">
        <f>IF(AND(AE12&gt;=14,EA123&lt;30),"ZONA E: EXTREMA",IF(AND(AE12&gt;=8,EA123&lt;=13),"ZONA A: ALTA",IF(AND(AE12&gt;=5,EA123&lt;=7),"ZONA M: MODERADA",IF(AND(AE12&gt;=1,EA123&lt;=4),"ZONA B: BAJA"))))</f>
        <v>ZONA B: BAJA</v>
      </c>
      <c r="AG12" s="45" t="s">
        <v>57</v>
      </c>
      <c r="AH12" s="46"/>
      <c r="AI12" s="2" t="e">
        <f>IF(#REF!=0," ",(IF(#REF!="POSITIVO","MANTENER CONTROLES EXISTENTES",IF(#REF!="SIN CAMBIO","MEJORAR LOS CONTROLES EXISTENTES","IMPLEMENTAR NUEVOS CONTROLES"))))</f>
        <v>#REF!</v>
      </c>
      <c r="AJ12" s="1"/>
      <c r="AK12" s="3"/>
      <c r="AL12" s="43"/>
    </row>
    <row r="13" spans="1:82" ht="114" x14ac:dyDescent="0.2">
      <c r="A13" s="48">
        <v>7</v>
      </c>
      <c r="B13" s="38">
        <f t="shared" si="4"/>
        <v>6</v>
      </c>
      <c r="C13" s="1" t="s">
        <v>95</v>
      </c>
      <c r="D13" s="55" t="s">
        <v>141</v>
      </c>
      <c r="E13" s="8" t="s">
        <v>174</v>
      </c>
      <c r="F13" s="40" t="s">
        <v>40</v>
      </c>
      <c r="G13" s="7" t="s">
        <v>173</v>
      </c>
      <c r="H13" s="7" t="s">
        <v>175</v>
      </c>
      <c r="I13" s="49" t="s">
        <v>176</v>
      </c>
      <c r="J13" s="1" t="s">
        <v>135</v>
      </c>
      <c r="K13" s="41">
        <f t="shared" si="0"/>
        <v>2</v>
      </c>
      <c r="L13" s="1" t="s">
        <v>18</v>
      </c>
      <c r="M13" s="41">
        <f t="shared" si="1"/>
        <v>3</v>
      </c>
      <c r="N13" s="19" t="s">
        <v>163</v>
      </c>
      <c r="O13" s="1" t="s">
        <v>48</v>
      </c>
      <c r="P13" s="42" t="s">
        <v>177</v>
      </c>
      <c r="Q13" s="1" t="s">
        <v>118</v>
      </c>
      <c r="R13" s="1" t="s">
        <v>127</v>
      </c>
      <c r="S13" s="1" t="s">
        <v>127</v>
      </c>
      <c r="T13" s="1" t="s">
        <v>127</v>
      </c>
      <c r="U13" s="1" t="s">
        <v>128</v>
      </c>
      <c r="V13" s="1" t="s">
        <v>127</v>
      </c>
      <c r="W13" s="1" t="s">
        <v>127</v>
      </c>
      <c r="X13" s="1" t="s">
        <v>127</v>
      </c>
      <c r="Y13" s="19" t="s">
        <v>178</v>
      </c>
      <c r="Z13" s="43">
        <v>44926</v>
      </c>
      <c r="AA13" s="1" t="s">
        <v>134</v>
      </c>
      <c r="AB13" s="2">
        <f t="shared" si="2"/>
        <v>1</v>
      </c>
      <c r="AC13" s="1" t="s">
        <v>20</v>
      </c>
      <c r="AD13" s="2">
        <f t="shared" si="3"/>
        <v>2</v>
      </c>
      <c r="AE13" s="44">
        <f t="shared" si="5"/>
        <v>2</v>
      </c>
      <c r="AF13" s="20" t="str">
        <f>IF(AND(AE13&gt;=14,EA124&lt;30),"ZONA E: EXTREMA",IF(AND(AE13&gt;=8,EA124&lt;=13),"ZONA A: ALTA",IF(AND(AE13&gt;=5,EA124&lt;=7),"ZONA M: MODERADA",IF(AND(AE13&gt;=1,EA124&lt;=4),"ZONA B: BAJA"))))</f>
        <v>ZONA B: BAJA</v>
      </c>
      <c r="AG13" s="45" t="s">
        <v>57</v>
      </c>
      <c r="AH13" s="46"/>
      <c r="AI13" s="2" t="e">
        <f>IF(#REF!=0," ",(IF(#REF!="POSITIVO","MANTENER CONTROLES EXISTENTES",IF(#REF!="SIN CAMBIO","MEJORAR LOS CONTROLES EXISTENTES","IMPLEMENTAR NUEVOS CONTROLES"))))</f>
        <v>#REF!</v>
      </c>
      <c r="AJ13" s="1"/>
      <c r="AK13" s="3"/>
      <c r="AL13" s="43"/>
    </row>
    <row r="14" spans="1:82" ht="133.5" customHeight="1" x14ac:dyDescent="0.2">
      <c r="A14" s="48">
        <v>8</v>
      </c>
      <c r="B14" s="38">
        <f t="shared" si="4"/>
        <v>9</v>
      </c>
      <c r="C14" s="1" t="s">
        <v>95</v>
      </c>
      <c r="D14" s="1" t="s">
        <v>143</v>
      </c>
      <c r="E14" s="8" t="s">
        <v>73</v>
      </c>
      <c r="F14" s="40" t="s">
        <v>40</v>
      </c>
      <c r="G14" s="7" t="s">
        <v>179</v>
      </c>
      <c r="H14" s="7" t="s">
        <v>180</v>
      </c>
      <c r="I14" s="49" t="s">
        <v>181</v>
      </c>
      <c r="J14" s="1" t="s">
        <v>136</v>
      </c>
      <c r="K14" s="41">
        <f t="shared" si="0"/>
        <v>3</v>
      </c>
      <c r="L14" s="1" t="s">
        <v>18</v>
      </c>
      <c r="M14" s="41">
        <f t="shared" si="1"/>
        <v>3</v>
      </c>
      <c r="N14" s="19" t="s">
        <v>163</v>
      </c>
      <c r="O14" s="1" t="s">
        <v>48</v>
      </c>
      <c r="P14" s="42" t="s">
        <v>182</v>
      </c>
      <c r="Q14" s="1" t="s">
        <v>118</v>
      </c>
      <c r="R14" s="1" t="s">
        <v>127</v>
      </c>
      <c r="S14" s="1" t="s">
        <v>127</v>
      </c>
      <c r="T14" s="1" t="s">
        <v>128</v>
      </c>
      <c r="U14" s="1" t="s">
        <v>127</v>
      </c>
      <c r="V14" s="1" t="s">
        <v>127</v>
      </c>
      <c r="W14" s="1" t="s">
        <v>127</v>
      </c>
      <c r="X14" s="1" t="s">
        <v>127</v>
      </c>
      <c r="Y14" s="19" t="s">
        <v>233</v>
      </c>
      <c r="Z14" s="43">
        <v>44926</v>
      </c>
      <c r="AA14" s="1" t="s">
        <v>134</v>
      </c>
      <c r="AB14" s="2">
        <f t="shared" si="2"/>
        <v>1</v>
      </c>
      <c r="AC14" s="1" t="s">
        <v>20</v>
      </c>
      <c r="AD14" s="2">
        <f t="shared" si="3"/>
        <v>2</v>
      </c>
      <c r="AE14" s="44">
        <f t="shared" si="5"/>
        <v>2</v>
      </c>
      <c r="AF14" s="20" t="str">
        <f>IF(AND(AE13&gt;=14,EA124&lt;30),"ZONA E: EXTREMA",IF(AND(AE13&gt;=8,EA124&lt;=13),"ZONA A: ALTA",IF(AND(AE13&gt;=5,EA124&lt;=7),"ZONA M: MODERADA",IF(AND(AE13&gt;=1,EA124&lt;=4),"ZONA B: BAJA"))))</f>
        <v>ZONA B: BAJA</v>
      </c>
      <c r="AG14" s="45" t="s">
        <v>57</v>
      </c>
      <c r="AH14" s="46"/>
      <c r="AI14" s="2" t="e">
        <f>IF(#REF!=0," ",(IF(#REF!="POSITIVO","MANTENER CONTROLES EXISTENTES",IF(#REF!="SIN CAMBIO","MEJORAR LOS CONTROLES EXISTENTES","IMPLEMENTAR NUEVOS CONTROLES"))))</f>
        <v>#REF!</v>
      </c>
      <c r="AJ14" s="1"/>
      <c r="AK14" s="3"/>
      <c r="AL14" s="43"/>
    </row>
    <row r="15" spans="1:82" ht="114" x14ac:dyDescent="0.2">
      <c r="A15" s="48">
        <v>9</v>
      </c>
      <c r="B15" s="38">
        <f>K15*M15</f>
        <v>12</v>
      </c>
      <c r="C15" s="1" t="s">
        <v>95</v>
      </c>
      <c r="D15" s="1" t="s">
        <v>142</v>
      </c>
      <c r="E15" s="8" t="s">
        <v>190</v>
      </c>
      <c r="F15" s="40" t="s">
        <v>40</v>
      </c>
      <c r="G15" s="7" t="s">
        <v>183</v>
      </c>
      <c r="H15" s="7" t="s">
        <v>184</v>
      </c>
      <c r="I15" s="49" t="s">
        <v>185</v>
      </c>
      <c r="J15" s="1" t="s">
        <v>136</v>
      </c>
      <c r="K15" s="41">
        <f t="shared" si="0"/>
        <v>3</v>
      </c>
      <c r="L15" s="1" t="s">
        <v>25</v>
      </c>
      <c r="M15" s="41">
        <f t="shared" si="1"/>
        <v>4</v>
      </c>
      <c r="N15" s="19" t="s">
        <v>163</v>
      </c>
      <c r="O15" s="1" t="s">
        <v>48</v>
      </c>
      <c r="P15" s="42" t="s">
        <v>92</v>
      </c>
      <c r="Q15" s="1" t="s">
        <v>118</v>
      </c>
      <c r="R15" s="1" t="s">
        <v>127</v>
      </c>
      <c r="S15" s="1" t="s">
        <v>127</v>
      </c>
      <c r="T15" s="1" t="s">
        <v>127</v>
      </c>
      <c r="U15" s="1" t="s">
        <v>128</v>
      </c>
      <c r="V15" s="1" t="s">
        <v>127</v>
      </c>
      <c r="W15" s="1" t="s">
        <v>127</v>
      </c>
      <c r="X15" s="1" t="s">
        <v>127</v>
      </c>
      <c r="Y15" s="19" t="s">
        <v>82</v>
      </c>
      <c r="Z15" s="43">
        <v>44926</v>
      </c>
      <c r="AA15" s="1" t="s">
        <v>134</v>
      </c>
      <c r="AB15" s="2">
        <f t="shared" si="2"/>
        <v>1</v>
      </c>
      <c r="AC15" s="1" t="s">
        <v>20</v>
      </c>
      <c r="AD15" s="2">
        <f t="shared" si="3"/>
        <v>2</v>
      </c>
      <c r="AE15" s="44">
        <f t="shared" si="5"/>
        <v>2</v>
      </c>
      <c r="AF15" s="20" t="str">
        <f>IF(AND(AE13&gt;=14,EA124&lt;30),"ZONA E: EXTREMA",IF(AND(AE13&gt;=8,EA124&lt;=13),"ZONA A: ALTA",IF(AND(AE13&gt;=5,EA124&lt;=7),"ZONA M: MODERADA",IF(AND(AE13&gt;=1,EA124&lt;=4),"ZONA B: BAJA"))))</f>
        <v>ZONA B: BAJA</v>
      </c>
      <c r="AG15" s="45" t="s">
        <v>58</v>
      </c>
      <c r="AH15" s="46"/>
      <c r="AI15" s="2" t="e">
        <f>IF(#REF!=0," ",(IF(#REF!="POSITIVO","MANTENER CONTROLES EXISTENTES",IF(#REF!="SIN CAMBIO","MEJORAR LOS CONTROLES EXISTENTES","IMPLEMENTAR NUEVOS CONTROLES"))))</f>
        <v>#REF!</v>
      </c>
      <c r="AJ15" s="1"/>
      <c r="AK15" s="3"/>
      <c r="AL15" s="43"/>
    </row>
    <row r="16" spans="1:82" ht="147.75" customHeight="1" x14ac:dyDescent="0.2">
      <c r="A16" s="48">
        <v>10</v>
      </c>
      <c r="B16" s="38">
        <f t="shared" si="4"/>
        <v>12</v>
      </c>
      <c r="C16" s="1" t="s">
        <v>28</v>
      </c>
      <c r="D16" s="1" t="s">
        <v>144</v>
      </c>
      <c r="E16" s="8" t="s">
        <v>187</v>
      </c>
      <c r="F16" s="40" t="s">
        <v>40</v>
      </c>
      <c r="G16" s="7" t="s">
        <v>188</v>
      </c>
      <c r="H16" s="7" t="s">
        <v>186</v>
      </c>
      <c r="I16" s="49" t="s">
        <v>189</v>
      </c>
      <c r="J16" s="1" t="s">
        <v>136</v>
      </c>
      <c r="K16" s="41">
        <f t="shared" si="0"/>
        <v>3</v>
      </c>
      <c r="L16" s="1" t="s">
        <v>25</v>
      </c>
      <c r="M16" s="41">
        <f t="shared" si="1"/>
        <v>4</v>
      </c>
      <c r="N16" s="19" t="s">
        <v>22</v>
      </c>
      <c r="O16" s="1" t="s">
        <v>48</v>
      </c>
      <c r="P16" s="21" t="s">
        <v>234</v>
      </c>
      <c r="Q16" s="23" t="s">
        <v>118</v>
      </c>
      <c r="R16" s="23" t="s">
        <v>127</v>
      </c>
      <c r="S16" s="23" t="s">
        <v>127</v>
      </c>
      <c r="T16" s="23" t="s">
        <v>128</v>
      </c>
      <c r="U16" s="23" t="s">
        <v>127</v>
      </c>
      <c r="V16" s="23" t="s">
        <v>127</v>
      </c>
      <c r="W16" s="23" t="s">
        <v>127</v>
      </c>
      <c r="X16" s="23" t="s">
        <v>127</v>
      </c>
      <c r="Y16" s="19" t="s">
        <v>83</v>
      </c>
      <c r="Z16" s="43">
        <v>44926</v>
      </c>
      <c r="AA16" s="1" t="s">
        <v>134</v>
      </c>
      <c r="AB16" s="2">
        <f t="shared" si="2"/>
        <v>1</v>
      </c>
      <c r="AC16" s="1" t="s">
        <v>20</v>
      </c>
      <c r="AD16" s="2">
        <f t="shared" si="3"/>
        <v>2</v>
      </c>
      <c r="AE16" s="44">
        <f t="shared" si="5"/>
        <v>2</v>
      </c>
      <c r="AF16" s="20" t="str">
        <f>IF(AND(AE16&gt;=14,EA127&lt;30),"ZONA E: EXTREMA",IF(AND(AE16&gt;=8,EA127&lt;=13),"ZONA A: ALTA",IF(AND(AE16&gt;=5,EA127&lt;=7),"ZONA M: MODERADA",IF(AND(AE16&gt;=1,EA127&lt;=4),"ZONA B: BAJA"))))</f>
        <v>ZONA B: BAJA</v>
      </c>
      <c r="AG16" s="45" t="s">
        <v>57</v>
      </c>
      <c r="AH16" s="46"/>
      <c r="AI16" s="2" t="e">
        <f>IF(#REF!=0," ",(IF(#REF!="POSITIVO","MANTENER CONTROLES EXISTENTES",IF(#REF!="SIN CAMBIO","MEJORAR LOS CONTROLES EXISTENTES","IMPLEMENTAR NUEVOS CONTROLES"))))</f>
        <v>#REF!</v>
      </c>
      <c r="AJ16" s="1"/>
      <c r="AK16" s="4"/>
      <c r="AL16" s="43"/>
    </row>
    <row r="17" spans="1:38" ht="121.5" customHeight="1" x14ac:dyDescent="0.2">
      <c r="A17" s="48">
        <v>11</v>
      </c>
      <c r="B17" s="38">
        <f t="shared" si="4"/>
        <v>4</v>
      </c>
      <c r="C17" s="1" t="s">
        <v>29</v>
      </c>
      <c r="D17" s="1" t="s">
        <v>145</v>
      </c>
      <c r="E17" s="8" t="s">
        <v>74</v>
      </c>
      <c r="F17" s="40" t="s">
        <v>40</v>
      </c>
      <c r="G17" s="7" t="s">
        <v>192</v>
      </c>
      <c r="H17" s="7" t="s">
        <v>75</v>
      </c>
      <c r="I17" s="49" t="s">
        <v>191</v>
      </c>
      <c r="J17" s="1" t="s">
        <v>134</v>
      </c>
      <c r="K17" s="41">
        <f t="shared" si="0"/>
        <v>1</v>
      </c>
      <c r="L17" s="1" t="s">
        <v>25</v>
      </c>
      <c r="M17" s="41">
        <f t="shared" si="1"/>
        <v>4</v>
      </c>
      <c r="N17" s="19" t="s">
        <v>163</v>
      </c>
      <c r="O17" s="1" t="s">
        <v>48</v>
      </c>
      <c r="P17" s="21" t="s">
        <v>235</v>
      </c>
      <c r="Q17" s="23" t="s">
        <v>118</v>
      </c>
      <c r="R17" s="23" t="s">
        <v>127</v>
      </c>
      <c r="S17" s="23" t="s">
        <v>127</v>
      </c>
      <c r="T17" s="23" t="s">
        <v>127</v>
      </c>
      <c r="U17" s="23" t="s">
        <v>128</v>
      </c>
      <c r="V17" s="23" t="s">
        <v>127</v>
      </c>
      <c r="W17" s="23" t="s">
        <v>127</v>
      </c>
      <c r="X17" s="23" t="s">
        <v>127</v>
      </c>
      <c r="Y17" s="1" t="s">
        <v>84</v>
      </c>
      <c r="Z17" s="43">
        <v>44926</v>
      </c>
      <c r="AA17" s="1" t="s">
        <v>134</v>
      </c>
      <c r="AB17" s="2">
        <f t="shared" si="2"/>
        <v>1</v>
      </c>
      <c r="AC17" s="1" t="s">
        <v>20</v>
      </c>
      <c r="AD17" s="2">
        <f t="shared" si="3"/>
        <v>2</v>
      </c>
      <c r="AE17" s="44">
        <f t="shared" si="5"/>
        <v>2</v>
      </c>
      <c r="AF17" s="20" t="str">
        <f>IF(AND(AE17&gt;=14,EA131&lt;30),"ZONA E: EXTREMA",IF(AND(AE17&gt;=8,EA131&lt;=13),"ZONA A: ALTA",IF(AND(AE17&gt;=5,EA131&lt;=7),"ZONA M: MODERADA",IF(AND(AE17&gt;=1,EA131&lt;=4),"ZONA B: BAJA"))))</f>
        <v>ZONA B: BAJA</v>
      </c>
      <c r="AG17" s="45" t="s">
        <v>57</v>
      </c>
      <c r="AH17" s="46"/>
      <c r="AI17" s="2" t="e">
        <f>IF(#REF!=0," ",(IF(#REF!="POSITIVO","MANTENER CONTROLES EXISTENTES",IF(#REF!="SIN CAMBIO","MEJORAR LOS CONTROLES EXISTENTES","IMPLEMENTAR NUEVOS CONTROLES"))))</f>
        <v>#REF!</v>
      </c>
      <c r="AJ17" s="1"/>
      <c r="AK17" s="4"/>
      <c r="AL17" s="43"/>
    </row>
    <row r="18" spans="1:38" ht="117.75" customHeight="1" x14ac:dyDescent="0.2">
      <c r="A18" s="48">
        <v>12</v>
      </c>
      <c r="B18" s="38">
        <f t="shared" si="4"/>
        <v>8</v>
      </c>
      <c r="C18" s="1" t="s">
        <v>29</v>
      </c>
      <c r="D18" s="1" t="s">
        <v>145</v>
      </c>
      <c r="E18" s="8" t="s">
        <v>81</v>
      </c>
      <c r="F18" s="40" t="s">
        <v>40</v>
      </c>
      <c r="G18" s="7" t="s">
        <v>79</v>
      </c>
      <c r="H18" s="7" t="s">
        <v>64</v>
      </c>
      <c r="I18" s="49" t="s">
        <v>80</v>
      </c>
      <c r="J18" s="1" t="s">
        <v>135</v>
      </c>
      <c r="K18" s="41">
        <f t="shared" si="0"/>
        <v>2</v>
      </c>
      <c r="L18" s="1" t="s">
        <v>25</v>
      </c>
      <c r="M18" s="41">
        <f t="shared" si="1"/>
        <v>4</v>
      </c>
      <c r="N18" s="19" t="s">
        <v>163</v>
      </c>
      <c r="O18" s="1" t="s">
        <v>48</v>
      </c>
      <c r="P18" s="21" t="s">
        <v>198</v>
      </c>
      <c r="Q18" s="23" t="s">
        <v>118</v>
      </c>
      <c r="R18" s="23" t="s">
        <v>128</v>
      </c>
      <c r="S18" s="23" t="s">
        <v>127</v>
      </c>
      <c r="T18" s="23" t="s">
        <v>127</v>
      </c>
      <c r="U18" s="23" t="s">
        <v>128</v>
      </c>
      <c r="V18" s="23" t="s">
        <v>127</v>
      </c>
      <c r="W18" s="23" t="s">
        <v>127</v>
      </c>
      <c r="X18" s="23" t="s">
        <v>127</v>
      </c>
      <c r="Y18" s="19" t="s">
        <v>197</v>
      </c>
      <c r="Z18" s="43">
        <v>44926</v>
      </c>
      <c r="AA18" s="1" t="s">
        <v>135</v>
      </c>
      <c r="AB18" s="2">
        <f t="shared" si="2"/>
        <v>2</v>
      </c>
      <c r="AC18" s="1" t="s">
        <v>20</v>
      </c>
      <c r="AD18" s="2">
        <f t="shared" si="3"/>
        <v>2</v>
      </c>
      <c r="AE18" s="44">
        <f t="shared" si="5"/>
        <v>4</v>
      </c>
      <c r="AF18" s="20" t="str">
        <f>IF(AND(AE17&gt;=14,EA131&lt;30),"ZONA E: EXTREMA",IF(AND(AE17&gt;=8,EA131&lt;=13),"ZONA A: ALTA",IF(AND(AE17&gt;=5,EA131&lt;=7),"ZONA M: MODERADA",IF(AND(AE17&gt;=1,EA131&lt;=4),"ZONA B: BAJA"))))</f>
        <v>ZONA B: BAJA</v>
      </c>
      <c r="AG18" s="45" t="s">
        <v>57</v>
      </c>
      <c r="AH18" s="46"/>
      <c r="AI18" s="2"/>
      <c r="AJ18" s="1"/>
      <c r="AK18" s="4"/>
      <c r="AL18" s="43"/>
    </row>
    <row r="19" spans="1:38" ht="134.25" customHeight="1" x14ac:dyDescent="0.2">
      <c r="A19" s="48">
        <v>13</v>
      </c>
      <c r="B19" s="38">
        <f t="shared" si="4"/>
        <v>4</v>
      </c>
      <c r="C19" s="1" t="s">
        <v>31</v>
      </c>
      <c r="D19" s="1" t="s">
        <v>146</v>
      </c>
      <c r="E19" s="8" t="s">
        <v>76</v>
      </c>
      <c r="F19" s="40" t="s">
        <v>40</v>
      </c>
      <c r="G19" s="7" t="s">
        <v>101</v>
      </c>
      <c r="H19" s="7" t="s">
        <v>193</v>
      </c>
      <c r="I19" s="49" t="s">
        <v>102</v>
      </c>
      <c r="J19" s="1" t="s">
        <v>134</v>
      </c>
      <c r="K19" s="41">
        <f t="shared" si="0"/>
        <v>1</v>
      </c>
      <c r="L19" s="1" t="s">
        <v>25</v>
      </c>
      <c r="M19" s="41">
        <f t="shared" si="1"/>
        <v>4</v>
      </c>
      <c r="N19" s="19" t="s">
        <v>163</v>
      </c>
      <c r="O19" s="1" t="s">
        <v>48</v>
      </c>
      <c r="P19" s="21" t="s">
        <v>194</v>
      </c>
      <c r="Q19" s="23" t="s">
        <v>118</v>
      </c>
      <c r="R19" s="23" t="s">
        <v>127</v>
      </c>
      <c r="S19" s="23" t="s">
        <v>127</v>
      </c>
      <c r="T19" s="23" t="s">
        <v>127</v>
      </c>
      <c r="U19" s="23" t="s">
        <v>128</v>
      </c>
      <c r="V19" s="23" t="s">
        <v>127</v>
      </c>
      <c r="W19" s="23" t="s">
        <v>127</v>
      </c>
      <c r="X19" s="23" t="s">
        <v>127</v>
      </c>
      <c r="Y19" s="1" t="s">
        <v>195</v>
      </c>
      <c r="Z19" s="43">
        <v>44926</v>
      </c>
      <c r="AA19" s="1" t="s">
        <v>135</v>
      </c>
      <c r="AB19" s="2">
        <f t="shared" si="2"/>
        <v>2</v>
      </c>
      <c r="AC19" s="1" t="s">
        <v>18</v>
      </c>
      <c r="AD19" s="2">
        <f t="shared" si="3"/>
        <v>3</v>
      </c>
      <c r="AE19" s="44">
        <f t="shared" si="5"/>
        <v>6</v>
      </c>
      <c r="AF19" s="20" t="str">
        <f t="shared" ref="AF19:AF24" si="6">IF(AND(AE19&gt;=14,EA132&lt;30),"ZONA E: EXTREMA",IF(AND(AE19&gt;=8,EA132&lt;=13),"ZONA A: ALTA",IF(AND(AE19&gt;=5,EA132&lt;=7),"ZONA M: MODERADA",IF(AND(AE19&gt;=1,EA132&lt;=4),"ZONA B: BAJA"))))</f>
        <v>ZONA M: MODERADA</v>
      </c>
      <c r="AG19" s="45" t="s">
        <v>57</v>
      </c>
      <c r="AH19" s="46"/>
      <c r="AI19" s="2" t="e">
        <f>IF(#REF!=0," ",(IF(#REF!="POSITIVO","MANTENER CONTROLES EXISTENTES",IF(#REF!="SIN CAMBIO","MEJORAR LOS CONTROLES EXISTENTES","IMPLEMENTAR NUEVOS CONTROLES"))))</f>
        <v>#REF!</v>
      </c>
      <c r="AJ19" s="1"/>
      <c r="AK19" s="4"/>
      <c r="AL19" s="43"/>
    </row>
    <row r="20" spans="1:38" ht="142.5" customHeight="1" x14ac:dyDescent="0.2">
      <c r="A20" s="48">
        <v>14</v>
      </c>
      <c r="B20" s="38">
        <f t="shared" si="4"/>
        <v>6</v>
      </c>
      <c r="C20" s="1" t="s">
        <v>31</v>
      </c>
      <c r="D20" s="1" t="s">
        <v>146</v>
      </c>
      <c r="E20" s="8" t="s">
        <v>66</v>
      </c>
      <c r="F20" s="40" t="s">
        <v>40</v>
      </c>
      <c r="G20" s="7" t="s">
        <v>199</v>
      </c>
      <c r="H20" s="7" t="s">
        <v>200</v>
      </c>
      <c r="I20" s="49" t="s">
        <v>201</v>
      </c>
      <c r="J20" s="1" t="s">
        <v>135</v>
      </c>
      <c r="K20" s="41">
        <f t="shared" si="0"/>
        <v>2</v>
      </c>
      <c r="L20" s="1" t="s">
        <v>18</v>
      </c>
      <c r="M20" s="41">
        <f t="shared" si="1"/>
        <v>3</v>
      </c>
      <c r="N20" s="19" t="s">
        <v>163</v>
      </c>
      <c r="O20" s="1" t="s">
        <v>48</v>
      </c>
      <c r="P20" s="21" t="s">
        <v>103</v>
      </c>
      <c r="Q20" s="23" t="s">
        <v>118</v>
      </c>
      <c r="R20" s="23" t="s">
        <v>127</v>
      </c>
      <c r="S20" s="23" t="s">
        <v>127</v>
      </c>
      <c r="T20" s="23" t="s">
        <v>127</v>
      </c>
      <c r="U20" s="23" t="s">
        <v>128</v>
      </c>
      <c r="V20" s="23" t="s">
        <v>127</v>
      </c>
      <c r="W20" s="23" t="s">
        <v>127</v>
      </c>
      <c r="X20" s="23" t="s">
        <v>127</v>
      </c>
      <c r="Y20" s="1" t="s">
        <v>85</v>
      </c>
      <c r="Z20" s="43">
        <v>44926</v>
      </c>
      <c r="AA20" s="1" t="s">
        <v>135</v>
      </c>
      <c r="AB20" s="2">
        <f t="shared" si="2"/>
        <v>2</v>
      </c>
      <c r="AC20" s="1" t="s">
        <v>20</v>
      </c>
      <c r="AD20" s="2">
        <f t="shared" si="3"/>
        <v>2</v>
      </c>
      <c r="AE20" s="44">
        <f t="shared" si="5"/>
        <v>4</v>
      </c>
      <c r="AF20" s="20" t="str">
        <f t="shared" si="6"/>
        <v>ZONA B: BAJA</v>
      </c>
      <c r="AG20" s="45" t="s">
        <v>57</v>
      </c>
      <c r="AH20" s="46"/>
      <c r="AI20" s="2" t="e">
        <f>IF(#REF!=0," ",(IF(#REF!="POSITIVO","MANTENER CONTROLES EXISTENTES",IF(#REF!="SIN CAMBIO","MEJORAR LOS CONTROLES EXISTENTES","IMPLEMENTAR NUEVOS CONTROLES"))))</f>
        <v>#REF!</v>
      </c>
      <c r="AJ20" s="1"/>
      <c r="AK20" s="4"/>
      <c r="AL20" s="43"/>
    </row>
    <row r="21" spans="1:38" ht="131.25" customHeight="1" x14ac:dyDescent="0.2">
      <c r="A21" s="48">
        <v>15</v>
      </c>
      <c r="B21" s="38">
        <f t="shared" si="4"/>
        <v>9</v>
      </c>
      <c r="C21" s="1" t="s">
        <v>31</v>
      </c>
      <c r="D21" s="1" t="s">
        <v>146</v>
      </c>
      <c r="E21" s="8" t="s">
        <v>196</v>
      </c>
      <c r="F21" s="40" t="s">
        <v>40</v>
      </c>
      <c r="G21" s="7" t="s">
        <v>224</v>
      </c>
      <c r="H21" s="7" t="s">
        <v>202</v>
      </c>
      <c r="I21" s="49" t="s">
        <v>104</v>
      </c>
      <c r="J21" s="1" t="s">
        <v>136</v>
      </c>
      <c r="K21" s="41">
        <f t="shared" si="0"/>
        <v>3</v>
      </c>
      <c r="L21" s="1" t="s">
        <v>18</v>
      </c>
      <c r="M21" s="41">
        <f t="shared" si="1"/>
        <v>3</v>
      </c>
      <c r="N21" s="19" t="s">
        <v>163</v>
      </c>
      <c r="O21" s="1" t="s">
        <v>48</v>
      </c>
      <c r="P21" s="21" t="s">
        <v>203</v>
      </c>
      <c r="Q21" s="23" t="s">
        <v>118</v>
      </c>
      <c r="R21" s="23" t="s">
        <v>127</v>
      </c>
      <c r="S21" s="23" t="s">
        <v>127</v>
      </c>
      <c r="T21" s="23" t="s">
        <v>127</v>
      </c>
      <c r="U21" s="23" t="s">
        <v>128</v>
      </c>
      <c r="V21" s="23" t="s">
        <v>127</v>
      </c>
      <c r="W21" s="23" t="s">
        <v>127</v>
      </c>
      <c r="X21" s="23" t="s">
        <v>127</v>
      </c>
      <c r="Y21" s="1" t="s">
        <v>86</v>
      </c>
      <c r="Z21" s="43">
        <v>44926</v>
      </c>
      <c r="AA21" s="1" t="s">
        <v>135</v>
      </c>
      <c r="AB21" s="2">
        <f t="shared" si="2"/>
        <v>2</v>
      </c>
      <c r="AC21" s="1" t="s">
        <v>20</v>
      </c>
      <c r="AD21" s="2">
        <f t="shared" si="3"/>
        <v>2</v>
      </c>
      <c r="AE21" s="44">
        <f t="shared" si="5"/>
        <v>4</v>
      </c>
      <c r="AF21" s="20" t="str">
        <f t="shared" si="6"/>
        <v>ZONA B: BAJA</v>
      </c>
      <c r="AG21" s="45" t="s">
        <v>57</v>
      </c>
      <c r="AH21" s="46"/>
      <c r="AI21" s="2"/>
      <c r="AJ21" s="1"/>
      <c r="AK21" s="4"/>
      <c r="AL21" s="43"/>
    </row>
    <row r="22" spans="1:38" ht="171" x14ac:dyDescent="0.2">
      <c r="A22" s="48">
        <v>16</v>
      </c>
      <c r="B22" s="38">
        <f t="shared" si="4"/>
        <v>8</v>
      </c>
      <c r="C22" s="1" t="s">
        <v>130</v>
      </c>
      <c r="D22" s="1" t="s">
        <v>147</v>
      </c>
      <c r="E22" s="8" t="s">
        <v>32</v>
      </c>
      <c r="F22" s="40" t="s">
        <v>40</v>
      </c>
      <c r="G22" s="7" t="s">
        <v>204</v>
      </c>
      <c r="H22" s="7" t="s">
        <v>205</v>
      </c>
      <c r="I22" s="49" t="s">
        <v>225</v>
      </c>
      <c r="J22" s="1" t="s">
        <v>135</v>
      </c>
      <c r="K22" s="41">
        <f t="shared" si="0"/>
        <v>2</v>
      </c>
      <c r="L22" s="1" t="s">
        <v>25</v>
      </c>
      <c r="M22" s="41">
        <f t="shared" si="1"/>
        <v>4</v>
      </c>
      <c r="N22" s="19" t="s">
        <v>163</v>
      </c>
      <c r="O22" s="1" t="s">
        <v>48</v>
      </c>
      <c r="P22" s="42" t="s">
        <v>227</v>
      </c>
      <c r="Q22" s="1" t="s">
        <v>118</v>
      </c>
      <c r="R22" s="1" t="s">
        <v>127</v>
      </c>
      <c r="S22" s="1" t="s">
        <v>127</v>
      </c>
      <c r="T22" s="1" t="s">
        <v>127</v>
      </c>
      <c r="U22" s="1" t="s">
        <v>128</v>
      </c>
      <c r="V22" s="1" t="s">
        <v>127</v>
      </c>
      <c r="W22" s="1" t="s">
        <v>127</v>
      </c>
      <c r="X22" s="1" t="s">
        <v>127</v>
      </c>
      <c r="Y22" s="1" t="s">
        <v>87</v>
      </c>
      <c r="Z22" s="43">
        <v>44926</v>
      </c>
      <c r="AA22" s="1" t="s">
        <v>135</v>
      </c>
      <c r="AB22" s="2">
        <f t="shared" si="2"/>
        <v>2</v>
      </c>
      <c r="AC22" s="1" t="s">
        <v>20</v>
      </c>
      <c r="AD22" s="2">
        <f t="shared" si="3"/>
        <v>2</v>
      </c>
      <c r="AE22" s="44">
        <f t="shared" si="5"/>
        <v>4</v>
      </c>
      <c r="AF22" s="20" t="str">
        <f t="shared" si="6"/>
        <v>ZONA B: BAJA</v>
      </c>
      <c r="AG22" s="45" t="s">
        <v>57</v>
      </c>
      <c r="AH22" s="46"/>
      <c r="AI22" s="2" t="e">
        <f>IF(#REF!=0," ",(IF(#REF!="POSITIVO","MANTENER CONTROLES EXISTENTES",IF(#REF!="SIN CAMBIO","MEJORAR LOS CONTROLES EXISTENTES","IMPLEMENTAR NUEVOS CONTROLES"))))</f>
        <v>#REF!</v>
      </c>
      <c r="AJ22" s="1"/>
      <c r="AK22" s="4"/>
      <c r="AL22" s="43"/>
    </row>
    <row r="23" spans="1:38" ht="148.5" customHeight="1" x14ac:dyDescent="0.2">
      <c r="A23" s="48">
        <v>17</v>
      </c>
      <c r="B23" s="38">
        <f t="shared" si="4"/>
        <v>12</v>
      </c>
      <c r="C23" s="1" t="s">
        <v>130</v>
      </c>
      <c r="D23" s="1" t="s">
        <v>147</v>
      </c>
      <c r="E23" s="8" t="s">
        <v>67</v>
      </c>
      <c r="F23" s="40" t="s">
        <v>40</v>
      </c>
      <c r="G23" s="7" t="s">
        <v>226</v>
      </c>
      <c r="H23" s="7" t="s">
        <v>205</v>
      </c>
      <c r="I23" s="49" t="s">
        <v>206</v>
      </c>
      <c r="J23" s="1" t="s">
        <v>136</v>
      </c>
      <c r="K23" s="41">
        <f t="shared" si="0"/>
        <v>3</v>
      </c>
      <c r="L23" s="1" t="s">
        <v>25</v>
      </c>
      <c r="M23" s="41">
        <f t="shared" si="1"/>
        <v>4</v>
      </c>
      <c r="N23" s="19" t="s">
        <v>163</v>
      </c>
      <c r="O23" s="1" t="s">
        <v>48</v>
      </c>
      <c r="P23" s="42" t="s">
        <v>228</v>
      </c>
      <c r="Q23" s="1" t="s">
        <v>118</v>
      </c>
      <c r="R23" s="1" t="s">
        <v>127</v>
      </c>
      <c r="S23" s="1" t="s">
        <v>127</v>
      </c>
      <c r="T23" s="1" t="s">
        <v>127</v>
      </c>
      <c r="U23" s="1" t="s">
        <v>128</v>
      </c>
      <c r="V23" s="1" t="s">
        <v>127</v>
      </c>
      <c r="W23" s="1" t="s">
        <v>127</v>
      </c>
      <c r="X23" s="1" t="s">
        <v>127</v>
      </c>
      <c r="Y23" s="1" t="s">
        <v>93</v>
      </c>
      <c r="Z23" s="43">
        <v>44926</v>
      </c>
      <c r="AA23" s="1" t="s">
        <v>135</v>
      </c>
      <c r="AB23" s="2">
        <f t="shared" si="2"/>
        <v>2</v>
      </c>
      <c r="AC23" s="1" t="s">
        <v>20</v>
      </c>
      <c r="AD23" s="2">
        <f t="shared" si="3"/>
        <v>2</v>
      </c>
      <c r="AE23" s="44">
        <f t="shared" si="5"/>
        <v>4</v>
      </c>
      <c r="AF23" s="20" t="str">
        <f t="shared" si="6"/>
        <v>ZONA B: BAJA</v>
      </c>
      <c r="AG23" s="45" t="s">
        <v>57</v>
      </c>
      <c r="AH23" s="46"/>
      <c r="AI23" s="2" t="e">
        <f>IF(#REF!=0," ",(IF(#REF!="POSITIVO","MANTENER CONTROLES EXISTENTES",IF(#REF!="SIN CAMBIO","MEJORAR LOS CONTROLES EXISTENTES","IMPLEMENTAR NUEVOS CONTROLES"))))</f>
        <v>#REF!</v>
      </c>
      <c r="AJ23" s="1"/>
      <c r="AK23" s="4"/>
      <c r="AL23" s="43"/>
    </row>
    <row r="24" spans="1:38" ht="176.25" customHeight="1" x14ac:dyDescent="0.2">
      <c r="A24" s="48">
        <v>18</v>
      </c>
      <c r="B24" s="38">
        <f t="shared" si="4"/>
        <v>12</v>
      </c>
      <c r="C24" s="1" t="s">
        <v>130</v>
      </c>
      <c r="D24" s="1" t="s">
        <v>147</v>
      </c>
      <c r="E24" s="8" t="s">
        <v>68</v>
      </c>
      <c r="F24" s="40" t="s">
        <v>40</v>
      </c>
      <c r="G24" s="7" t="s">
        <v>207</v>
      </c>
      <c r="H24" s="7" t="s">
        <v>205</v>
      </c>
      <c r="I24" s="49" t="s">
        <v>229</v>
      </c>
      <c r="J24" s="1" t="s">
        <v>136</v>
      </c>
      <c r="K24" s="41">
        <f t="shared" si="0"/>
        <v>3</v>
      </c>
      <c r="L24" s="1" t="s">
        <v>25</v>
      </c>
      <c r="M24" s="41">
        <f t="shared" si="1"/>
        <v>4</v>
      </c>
      <c r="N24" s="19" t="s">
        <v>163</v>
      </c>
      <c r="O24" s="1" t="s">
        <v>48</v>
      </c>
      <c r="P24" s="42" t="s">
        <v>105</v>
      </c>
      <c r="Q24" s="1" t="s">
        <v>118</v>
      </c>
      <c r="R24" s="1" t="s">
        <v>127</v>
      </c>
      <c r="S24" s="1" t="s">
        <v>127</v>
      </c>
      <c r="T24" s="1" t="s">
        <v>127</v>
      </c>
      <c r="U24" s="1" t="s">
        <v>128</v>
      </c>
      <c r="V24" s="1" t="s">
        <v>127</v>
      </c>
      <c r="W24" s="1" t="s">
        <v>127</v>
      </c>
      <c r="X24" s="1" t="s">
        <v>127</v>
      </c>
      <c r="Y24" s="1" t="s">
        <v>87</v>
      </c>
      <c r="Z24" s="43">
        <v>44926</v>
      </c>
      <c r="AA24" s="1" t="s">
        <v>137</v>
      </c>
      <c r="AB24" s="2">
        <f t="shared" si="2"/>
        <v>4</v>
      </c>
      <c r="AC24" s="1" t="s">
        <v>18</v>
      </c>
      <c r="AD24" s="2">
        <f t="shared" si="3"/>
        <v>3</v>
      </c>
      <c r="AE24" s="44">
        <f t="shared" si="5"/>
        <v>12</v>
      </c>
      <c r="AF24" s="20" t="str">
        <f t="shared" si="6"/>
        <v>ZONA A: ALTA</v>
      </c>
      <c r="AG24" s="45" t="s">
        <v>57</v>
      </c>
      <c r="AH24" s="46"/>
      <c r="AI24" s="2" t="e">
        <f>IF(#REF!=0," ",(IF(#REF!="POSITIVO","MANTENER CONTROLES EXISTENTES",IF(#REF!="SIN CAMBIO","MEJORAR LOS CONTROLES EXISTENTES","IMPLEMENTAR NUEVOS CONTROLES"))))</f>
        <v>#REF!</v>
      </c>
      <c r="AJ24" s="1"/>
      <c r="AK24" s="4"/>
      <c r="AL24" s="43"/>
    </row>
    <row r="25" spans="1:38" ht="110.1" customHeight="1" x14ac:dyDescent="0.2">
      <c r="A25" s="48">
        <v>19</v>
      </c>
      <c r="B25" s="38">
        <f t="shared" si="4"/>
        <v>9</v>
      </c>
      <c r="C25" s="1" t="s">
        <v>131</v>
      </c>
      <c r="D25" s="1" t="s">
        <v>148</v>
      </c>
      <c r="E25" s="8" t="s">
        <v>69</v>
      </c>
      <c r="F25" s="40" t="s">
        <v>40</v>
      </c>
      <c r="G25" s="7" t="s">
        <v>208</v>
      </c>
      <c r="H25" s="7" t="s">
        <v>210</v>
      </c>
      <c r="I25" s="49" t="s">
        <v>88</v>
      </c>
      <c r="J25" s="1" t="s">
        <v>136</v>
      </c>
      <c r="K25" s="41">
        <f t="shared" si="0"/>
        <v>3</v>
      </c>
      <c r="L25" s="1" t="s">
        <v>18</v>
      </c>
      <c r="M25" s="41">
        <f t="shared" si="1"/>
        <v>3</v>
      </c>
      <c r="N25" s="19" t="s">
        <v>163</v>
      </c>
      <c r="O25" s="1" t="s">
        <v>48</v>
      </c>
      <c r="P25" s="21" t="s">
        <v>211</v>
      </c>
      <c r="Q25" s="23" t="s">
        <v>118</v>
      </c>
      <c r="R25" s="23" t="s">
        <v>127</v>
      </c>
      <c r="S25" s="23" t="s">
        <v>127</v>
      </c>
      <c r="T25" s="23" t="s">
        <v>127</v>
      </c>
      <c r="U25" s="23" t="s">
        <v>128</v>
      </c>
      <c r="V25" s="23" t="s">
        <v>127</v>
      </c>
      <c r="W25" s="23" t="s">
        <v>127</v>
      </c>
      <c r="X25" s="23" t="s">
        <v>127</v>
      </c>
      <c r="Y25" s="1" t="s">
        <v>89</v>
      </c>
      <c r="Z25" s="43">
        <v>44926</v>
      </c>
      <c r="AA25" s="1" t="s">
        <v>135</v>
      </c>
      <c r="AB25" s="2">
        <f t="shared" si="2"/>
        <v>2</v>
      </c>
      <c r="AC25" s="1" t="s">
        <v>20</v>
      </c>
      <c r="AD25" s="2">
        <f t="shared" si="3"/>
        <v>2</v>
      </c>
      <c r="AE25" s="44">
        <f t="shared" si="5"/>
        <v>4</v>
      </c>
      <c r="AF25" s="20" t="str">
        <f>IF(AND(AE25&gt;=14,EA141&lt;30),"ZONA E: EXTREMA",IF(AND(AE25&gt;=8,EA141&lt;=13),"ZONA A: ALTA",IF(AND(AE25&gt;=5,EA141&lt;=7),"ZONA M: MODERADA",IF(AND(AE25&gt;=1,EA141&lt;=4),"ZONA B: BAJA"))))</f>
        <v>ZONA B: BAJA</v>
      </c>
      <c r="AG25" s="45" t="s">
        <v>57</v>
      </c>
      <c r="AH25" s="46"/>
      <c r="AI25" s="2" t="e">
        <f>IF(#REF!=0," ",(IF(#REF!="POSITIVO","MANTENER CONTROLES EXISTENTES",IF(#REF!="SIN CAMBIO","MEJORAR LOS CONTROLES EXISTENTES","IMPLEMENTAR NUEVOS CONTROLES"))))</f>
        <v>#REF!</v>
      </c>
      <c r="AJ25" s="1"/>
      <c r="AK25" s="4"/>
      <c r="AL25" s="43"/>
    </row>
    <row r="26" spans="1:38" ht="129" customHeight="1" x14ac:dyDescent="0.2">
      <c r="A26" s="48">
        <v>20</v>
      </c>
      <c r="B26" s="38">
        <f t="shared" si="4"/>
        <v>6</v>
      </c>
      <c r="C26" s="1" t="s">
        <v>131</v>
      </c>
      <c r="D26" s="1" t="s">
        <v>148</v>
      </c>
      <c r="E26" s="8" t="s">
        <v>106</v>
      </c>
      <c r="F26" s="40" t="s">
        <v>40</v>
      </c>
      <c r="G26" s="7" t="s">
        <v>212</v>
      </c>
      <c r="H26" s="7" t="s">
        <v>213</v>
      </c>
      <c r="I26" s="49" t="s">
        <v>214</v>
      </c>
      <c r="J26" s="1" t="s">
        <v>136</v>
      </c>
      <c r="K26" s="41">
        <f t="shared" si="0"/>
        <v>3</v>
      </c>
      <c r="L26" s="1" t="s">
        <v>20</v>
      </c>
      <c r="M26" s="41">
        <f t="shared" si="1"/>
        <v>2</v>
      </c>
      <c r="N26" s="19" t="s">
        <v>163</v>
      </c>
      <c r="O26" s="1" t="s">
        <v>48</v>
      </c>
      <c r="P26" s="7" t="s">
        <v>215</v>
      </c>
      <c r="Q26" s="8" t="s">
        <v>118</v>
      </c>
      <c r="R26" s="8" t="s">
        <v>127</v>
      </c>
      <c r="S26" s="8" t="s">
        <v>127</v>
      </c>
      <c r="T26" s="8" t="s">
        <v>127</v>
      </c>
      <c r="U26" s="8" t="s">
        <v>128</v>
      </c>
      <c r="V26" s="8" t="s">
        <v>127</v>
      </c>
      <c r="W26" s="8" t="s">
        <v>127</v>
      </c>
      <c r="X26" s="8" t="s">
        <v>127</v>
      </c>
      <c r="Y26" s="1" t="s">
        <v>89</v>
      </c>
      <c r="Z26" s="43">
        <v>44926</v>
      </c>
      <c r="AA26" s="1" t="s">
        <v>135</v>
      </c>
      <c r="AB26" s="2">
        <f t="shared" si="2"/>
        <v>2</v>
      </c>
      <c r="AC26" s="1" t="s">
        <v>20</v>
      </c>
      <c r="AD26" s="2">
        <f t="shared" si="3"/>
        <v>2</v>
      </c>
      <c r="AE26" s="44">
        <f t="shared" si="5"/>
        <v>4</v>
      </c>
      <c r="AF26" s="20" t="str">
        <f>IF(AND(AE26&gt;=14,EA142&lt;30),"ZONA E: EXTREMA",IF(AND(AE26&gt;=8,EA142&lt;=13),"ZONA A: ALTA",IF(AND(AE26&gt;=5,EA142&lt;=7),"ZONA M: MODERADA",IF(AND(AE26&gt;=1,EA142&lt;=4),"ZONA B: BAJA"))))</f>
        <v>ZONA B: BAJA</v>
      </c>
      <c r="AG26" s="45" t="s">
        <v>57</v>
      </c>
      <c r="AH26" s="46"/>
      <c r="AI26" s="2"/>
      <c r="AJ26" s="1"/>
      <c r="AK26" s="4"/>
      <c r="AL26" s="43"/>
    </row>
    <row r="27" spans="1:38" ht="99.75" x14ac:dyDescent="0.2">
      <c r="A27" s="48">
        <v>21</v>
      </c>
      <c r="B27" s="38">
        <f t="shared" si="4"/>
        <v>4</v>
      </c>
      <c r="C27" s="1" t="s">
        <v>35</v>
      </c>
      <c r="D27" s="1" t="s">
        <v>149</v>
      </c>
      <c r="E27" s="8" t="s">
        <v>107</v>
      </c>
      <c r="F27" s="40" t="s">
        <v>40</v>
      </c>
      <c r="G27" s="7" t="s">
        <v>36</v>
      </c>
      <c r="H27" s="7" t="s">
        <v>209</v>
      </c>
      <c r="I27" s="49" t="s">
        <v>91</v>
      </c>
      <c r="J27" s="1" t="s">
        <v>135</v>
      </c>
      <c r="K27" s="41">
        <f t="shared" si="0"/>
        <v>2</v>
      </c>
      <c r="L27" s="1" t="s">
        <v>20</v>
      </c>
      <c r="M27" s="41">
        <f t="shared" si="1"/>
        <v>2</v>
      </c>
      <c r="N27" s="19" t="s">
        <v>163</v>
      </c>
      <c r="O27" s="1" t="s">
        <v>48</v>
      </c>
      <c r="P27" s="7" t="s">
        <v>230</v>
      </c>
      <c r="Q27" s="8" t="s">
        <v>118</v>
      </c>
      <c r="R27" s="8" t="s">
        <v>127</v>
      </c>
      <c r="S27" s="8" t="s">
        <v>127</v>
      </c>
      <c r="T27" s="8" t="s">
        <v>127</v>
      </c>
      <c r="U27" s="8" t="s">
        <v>128</v>
      </c>
      <c r="V27" s="8" t="s">
        <v>127</v>
      </c>
      <c r="W27" s="8" t="s">
        <v>127</v>
      </c>
      <c r="X27" s="8" t="s">
        <v>127</v>
      </c>
      <c r="Y27" s="19" t="s">
        <v>237</v>
      </c>
      <c r="Z27" s="43">
        <v>44926</v>
      </c>
      <c r="AA27" s="1" t="s">
        <v>135</v>
      </c>
      <c r="AB27" s="2">
        <f t="shared" si="2"/>
        <v>2</v>
      </c>
      <c r="AC27" s="1" t="s">
        <v>133</v>
      </c>
      <c r="AD27" s="2">
        <f t="shared" si="3"/>
        <v>1</v>
      </c>
      <c r="AE27" s="44">
        <f t="shared" si="5"/>
        <v>2</v>
      </c>
      <c r="AF27" s="20" t="str">
        <f>IF(AND(AE27&gt;=14,EA143&lt;30),"ZONA E: EXTREMA",IF(AND(AE27&gt;=8,EA143&lt;=13),"ZONA A: ALTA",IF(AND(AE27&gt;=5,EA143&lt;=7),"ZONA M: MODERADA",IF(AND(AE27&gt;=1,EA143&lt;=4),"ZONA B: BAJA"))))</f>
        <v>ZONA B: BAJA</v>
      </c>
      <c r="AG27" s="45" t="s">
        <v>57</v>
      </c>
      <c r="AH27" s="46"/>
      <c r="AI27" s="2" t="e">
        <f>IF(#REF!=0," ",(IF(#REF!="POSITIVO","MANTENER CONTROLES EXISTENTES",IF(#REF!="SIN CAMBIO","MEJORAR LOS CONTROLES EXISTENTES","IMPLEMENTAR NUEVOS CONTROLES"))))</f>
        <v>#REF!</v>
      </c>
      <c r="AJ27" s="1"/>
      <c r="AK27" s="3"/>
      <c r="AL27" s="43"/>
    </row>
    <row r="28" spans="1:38" ht="99.75" x14ac:dyDescent="0.2">
      <c r="A28" s="48">
        <v>22</v>
      </c>
      <c r="B28" s="38">
        <f t="shared" si="4"/>
        <v>9</v>
      </c>
      <c r="C28" s="1" t="s">
        <v>38</v>
      </c>
      <c r="D28" s="1" t="s">
        <v>150</v>
      </c>
      <c r="E28" s="8" t="s">
        <v>70</v>
      </c>
      <c r="F28" s="40" t="s">
        <v>40</v>
      </c>
      <c r="G28" s="7" t="s">
        <v>65</v>
      </c>
      <c r="H28" s="7" t="s">
        <v>209</v>
      </c>
      <c r="I28" s="49" t="s">
        <v>217</v>
      </c>
      <c r="J28" s="1" t="s">
        <v>136</v>
      </c>
      <c r="K28" s="41">
        <f t="shared" si="0"/>
        <v>3</v>
      </c>
      <c r="L28" s="1" t="s">
        <v>18</v>
      </c>
      <c r="M28" s="41">
        <f t="shared" si="1"/>
        <v>3</v>
      </c>
      <c r="N28" s="19" t="s">
        <v>163</v>
      </c>
      <c r="O28" s="1" t="s">
        <v>48</v>
      </c>
      <c r="P28" s="7" t="s">
        <v>218</v>
      </c>
      <c r="Q28" s="8" t="s">
        <v>118</v>
      </c>
      <c r="R28" s="8" t="s">
        <v>127</v>
      </c>
      <c r="S28" s="8" t="s">
        <v>127</v>
      </c>
      <c r="T28" s="8" t="s">
        <v>127</v>
      </c>
      <c r="U28" s="8" t="s">
        <v>128</v>
      </c>
      <c r="V28" s="8" t="s">
        <v>127</v>
      </c>
      <c r="W28" s="8" t="s">
        <v>127</v>
      </c>
      <c r="X28" s="8" t="s">
        <v>127</v>
      </c>
      <c r="Y28" s="19" t="s">
        <v>90</v>
      </c>
      <c r="Z28" s="43">
        <v>44926</v>
      </c>
      <c r="AA28" s="1" t="s">
        <v>136</v>
      </c>
      <c r="AB28" s="2">
        <f t="shared" si="2"/>
        <v>3</v>
      </c>
      <c r="AC28" s="1" t="s">
        <v>20</v>
      </c>
      <c r="AD28" s="2">
        <f t="shared" si="3"/>
        <v>2</v>
      </c>
      <c r="AE28" s="44">
        <f t="shared" si="5"/>
        <v>6</v>
      </c>
      <c r="AF28" s="20" t="str">
        <f>IF(AND(AE28&gt;=14,EA144&lt;30),"ZONA E: EXTREMA",IF(AND(AE28&gt;=8,EA144&lt;=13),"ZONA A: ALTA",IF(AND(AE28&gt;=5,EA144&lt;=7),"ZONA M: MODERADA",IF(AND(AE28&gt;=1,EA144&lt;=4),"ZONA B: BAJA"))))</f>
        <v>ZONA M: MODERADA</v>
      </c>
      <c r="AG28" s="45" t="s">
        <v>57</v>
      </c>
      <c r="AH28" s="46"/>
      <c r="AI28" s="2" t="e">
        <f>IF(#REF!=0," ",(IF(#REF!="POSITIVO","MANTENER CONTROLES EXISTENTES",IF(#REF!="SIN CAMBIO","MEJORAR LOS CONTROLES EXISTENTES","IMPLEMENTAR NUEVOS CONTROLES"))))</f>
        <v>#REF!</v>
      </c>
      <c r="AJ28" s="1"/>
      <c r="AK28" s="3"/>
      <c r="AL28" s="43"/>
    </row>
    <row r="29" spans="1:38" ht="99.75" x14ac:dyDescent="0.2">
      <c r="A29" s="48">
        <v>23</v>
      </c>
      <c r="B29" s="38"/>
      <c r="C29" s="1" t="s">
        <v>38</v>
      </c>
      <c r="D29" s="1" t="s">
        <v>150</v>
      </c>
      <c r="E29" s="8" t="s">
        <v>219</v>
      </c>
      <c r="F29" s="40" t="s">
        <v>40</v>
      </c>
      <c r="G29" s="7" t="s">
        <v>221</v>
      </c>
      <c r="H29" s="7" t="s">
        <v>220</v>
      </c>
      <c r="I29" s="49" t="s">
        <v>222</v>
      </c>
      <c r="J29" s="1" t="s">
        <v>137</v>
      </c>
      <c r="K29" s="41">
        <f t="shared" si="0"/>
        <v>4</v>
      </c>
      <c r="L29" s="1" t="s">
        <v>25</v>
      </c>
      <c r="M29" s="41">
        <f t="shared" si="1"/>
        <v>4</v>
      </c>
      <c r="N29" s="19" t="s">
        <v>163</v>
      </c>
      <c r="O29" s="1" t="s">
        <v>48</v>
      </c>
      <c r="P29" s="7" t="s">
        <v>236</v>
      </c>
      <c r="Q29" s="8" t="s">
        <v>118</v>
      </c>
      <c r="R29" s="8" t="s">
        <v>127</v>
      </c>
      <c r="S29" s="8" t="s">
        <v>127</v>
      </c>
      <c r="T29" s="8" t="s">
        <v>128</v>
      </c>
      <c r="U29" s="8" t="s">
        <v>127</v>
      </c>
      <c r="V29" s="8" t="s">
        <v>127</v>
      </c>
      <c r="W29" s="8" t="s">
        <v>127</v>
      </c>
      <c r="X29" s="8" t="s">
        <v>127</v>
      </c>
      <c r="Y29" s="19" t="s">
        <v>216</v>
      </c>
      <c r="Z29" s="43">
        <v>44926</v>
      </c>
      <c r="AA29" s="1" t="s">
        <v>136</v>
      </c>
      <c r="AB29" s="2">
        <f t="shared" si="2"/>
        <v>3</v>
      </c>
      <c r="AC29" s="1" t="s">
        <v>18</v>
      </c>
      <c r="AD29" s="2">
        <f t="shared" si="3"/>
        <v>3</v>
      </c>
      <c r="AE29" s="44">
        <f t="shared" si="5"/>
        <v>9</v>
      </c>
      <c r="AF29" s="20" t="str">
        <f>IF(AND(AE29&gt;=14,EA145&lt;30),"ZONA E: EXTREMA",IF(AND(AE29&gt;=8,EA145&lt;=13),"ZONA A: ALTA",IF(AND(AE29&gt;=5,EA145&lt;=7),"ZONA M: MODERADA",IF(AND(AE29&gt;=1,EA145&lt;=4),"ZONA B: BAJA"))))</f>
        <v>ZONA A: ALTA</v>
      </c>
      <c r="AG29" s="45" t="s">
        <v>57</v>
      </c>
      <c r="AH29" s="46"/>
      <c r="AI29" s="2"/>
      <c r="AJ29" s="1"/>
      <c r="AK29" s="3"/>
      <c r="AL29" s="43"/>
    </row>
    <row r="30" spans="1:38" s="30" customFormat="1" ht="65.25" hidden="1" customHeight="1" x14ac:dyDescent="0.2">
      <c r="A30" s="26"/>
      <c r="B30" s="26"/>
      <c r="C30" s="27"/>
      <c r="D30" s="28"/>
      <c r="E30" s="27"/>
      <c r="F30" s="26"/>
      <c r="G30" s="26"/>
      <c r="H30" s="26"/>
      <c r="I30" s="50"/>
      <c r="J30" s="32" t="s">
        <v>139</v>
      </c>
      <c r="K30" s="18">
        <f>IF(J30=0,"",VLOOKUP(J30,$J$33:$K$37,2,FALSE))</f>
        <v>2</v>
      </c>
      <c r="L30" s="26"/>
      <c r="M30" s="26"/>
      <c r="N30" s="27"/>
      <c r="O30" s="26"/>
      <c r="P30" s="26"/>
      <c r="Q30" s="27"/>
      <c r="R30" s="27"/>
      <c r="S30" s="27"/>
      <c r="T30" s="27"/>
      <c r="U30" s="27"/>
      <c r="V30" s="27"/>
      <c r="W30" s="27"/>
      <c r="X30" s="27"/>
      <c r="Y30" s="27"/>
      <c r="Z30" s="26"/>
      <c r="AA30" s="28"/>
      <c r="AB30" s="28"/>
      <c r="AC30" s="26"/>
      <c r="AD30" s="26"/>
      <c r="AE30" s="26"/>
      <c r="AF30" s="26"/>
      <c r="AG30" s="26"/>
      <c r="AH30" s="29"/>
      <c r="AI30" s="26"/>
      <c r="AJ30" s="26"/>
      <c r="AK30" s="26"/>
      <c r="AL30" s="26"/>
    </row>
    <row r="31" spans="1:38" s="30" customFormat="1" hidden="1" x14ac:dyDescent="0.2">
      <c r="A31" s="26"/>
      <c r="B31" s="26"/>
      <c r="C31" s="27"/>
      <c r="D31" s="28"/>
      <c r="E31" s="27"/>
      <c r="F31" s="31" t="s">
        <v>21</v>
      </c>
      <c r="G31" s="26"/>
      <c r="H31" s="26"/>
      <c r="I31" s="50"/>
      <c r="J31" s="26"/>
      <c r="K31" s="26"/>
      <c r="L31" s="26"/>
      <c r="M31" s="26"/>
      <c r="N31" s="27"/>
      <c r="O31" s="26"/>
      <c r="P31" s="26"/>
      <c r="Q31" s="27"/>
      <c r="R31" s="27"/>
      <c r="S31" s="27"/>
      <c r="T31" s="27"/>
      <c r="U31" s="27"/>
      <c r="V31" s="27"/>
      <c r="W31" s="27"/>
      <c r="X31" s="27"/>
      <c r="Y31" s="27"/>
      <c r="Z31" s="26"/>
      <c r="AA31" s="28"/>
      <c r="AB31" s="28"/>
      <c r="AC31" s="26"/>
      <c r="AD31" s="26"/>
      <c r="AE31" s="26"/>
      <c r="AF31" s="26"/>
      <c r="AG31" s="26"/>
      <c r="AH31" s="29"/>
      <c r="AI31" s="26"/>
      <c r="AJ31" s="26"/>
      <c r="AK31" s="26"/>
      <c r="AL31" s="26"/>
    </row>
    <row r="32" spans="1:38" s="30" customFormat="1" ht="48.75" hidden="1" customHeight="1" x14ac:dyDescent="0.2">
      <c r="A32" s="26"/>
      <c r="B32" s="26"/>
      <c r="C32" s="47" t="s">
        <v>16</v>
      </c>
      <c r="D32" s="28"/>
      <c r="E32" s="27"/>
      <c r="F32" s="31" t="s">
        <v>27</v>
      </c>
      <c r="G32" s="26"/>
      <c r="H32" s="26"/>
      <c r="I32" s="50"/>
      <c r="J32" s="69" t="s">
        <v>8</v>
      </c>
      <c r="K32" s="69"/>
      <c r="L32" s="69" t="s">
        <v>7</v>
      </c>
      <c r="M32" s="69"/>
      <c r="N32" s="33"/>
      <c r="O32" s="26" t="s">
        <v>46</v>
      </c>
      <c r="P32" s="32"/>
      <c r="Q32" s="33"/>
      <c r="R32" s="33"/>
      <c r="S32" s="33"/>
      <c r="T32" s="33"/>
      <c r="U32" s="33"/>
      <c r="V32" s="33"/>
      <c r="W32" s="33"/>
      <c r="X32" s="33"/>
      <c r="Y32" s="27"/>
      <c r="Z32" s="26"/>
      <c r="AA32" s="28"/>
      <c r="AB32" s="28"/>
      <c r="AC32" s="26"/>
      <c r="AD32" s="26"/>
      <c r="AE32" s="26"/>
      <c r="AF32" s="26"/>
      <c r="AG32" s="26" t="s">
        <v>57</v>
      </c>
      <c r="AH32" s="29"/>
      <c r="AI32" s="26" t="s">
        <v>37</v>
      </c>
      <c r="AJ32" s="26" t="s">
        <v>37</v>
      </c>
      <c r="AK32" s="26"/>
      <c r="AL32" s="26" t="s">
        <v>52</v>
      </c>
    </row>
    <row r="33" spans="1:38" s="30" customFormat="1" ht="48.75" hidden="1" customHeight="1" x14ac:dyDescent="0.2">
      <c r="A33" s="26"/>
      <c r="B33" s="26"/>
      <c r="C33" s="47" t="s">
        <v>94</v>
      </c>
      <c r="D33" s="28"/>
      <c r="E33" s="27"/>
      <c r="F33" s="31" t="s">
        <v>23</v>
      </c>
      <c r="G33" s="26"/>
      <c r="H33" s="26"/>
      <c r="I33" s="50"/>
      <c r="J33" s="32" t="s">
        <v>138</v>
      </c>
      <c r="K33" s="33">
        <v>5</v>
      </c>
      <c r="L33" s="32" t="s">
        <v>30</v>
      </c>
      <c r="M33" s="33">
        <v>5</v>
      </c>
      <c r="N33" s="54" t="s">
        <v>164</v>
      </c>
      <c r="O33" s="26" t="s">
        <v>48</v>
      </c>
      <c r="P33" s="32"/>
      <c r="Q33" s="33"/>
      <c r="R33" s="33"/>
      <c r="S33" s="33"/>
      <c r="T33" s="33"/>
      <c r="U33" s="33"/>
      <c r="V33" s="33"/>
      <c r="W33" s="33"/>
      <c r="X33" s="33"/>
      <c r="Y33" s="27"/>
      <c r="Z33" s="26"/>
      <c r="AA33" s="32" t="s">
        <v>138</v>
      </c>
      <c r="AB33" s="33">
        <v>5</v>
      </c>
      <c r="AC33" s="32" t="s">
        <v>30</v>
      </c>
      <c r="AD33" s="33">
        <v>5</v>
      </c>
      <c r="AE33" s="26"/>
      <c r="AF33" s="26"/>
      <c r="AG33" s="26" t="s">
        <v>58</v>
      </c>
      <c r="AH33" s="29"/>
      <c r="AI33" s="26" t="s">
        <v>19</v>
      </c>
      <c r="AJ33" s="26" t="s">
        <v>19</v>
      </c>
      <c r="AK33" s="26"/>
      <c r="AL33" s="26" t="s">
        <v>53</v>
      </c>
    </row>
    <row r="34" spans="1:38" s="30" customFormat="1" ht="48.75" hidden="1" customHeight="1" x14ac:dyDescent="0.2">
      <c r="A34" s="26"/>
      <c r="B34" s="26"/>
      <c r="C34" s="47" t="s">
        <v>95</v>
      </c>
      <c r="D34" s="28"/>
      <c r="E34" s="27"/>
      <c r="F34" s="31" t="s">
        <v>17</v>
      </c>
      <c r="G34" s="26"/>
      <c r="H34" s="26"/>
      <c r="I34" s="50"/>
      <c r="J34" s="32" t="s">
        <v>137</v>
      </c>
      <c r="K34" s="33">
        <v>4</v>
      </c>
      <c r="L34" s="32" t="s">
        <v>25</v>
      </c>
      <c r="M34" s="33">
        <v>4</v>
      </c>
      <c r="N34" s="54" t="s">
        <v>163</v>
      </c>
      <c r="O34" s="26" t="s">
        <v>47</v>
      </c>
      <c r="P34" s="32"/>
      <c r="Q34" s="33"/>
      <c r="R34" s="33"/>
      <c r="S34" s="33"/>
      <c r="T34" s="33"/>
      <c r="U34" s="33"/>
      <c r="V34" s="33"/>
      <c r="W34" s="33"/>
      <c r="X34" s="33"/>
      <c r="Y34" s="27"/>
      <c r="Z34" s="26"/>
      <c r="AA34" s="32" t="s">
        <v>137</v>
      </c>
      <c r="AB34" s="33">
        <v>4</v>
      </c>
      <c r="AC34" s="32" t="s">
        <v>25</v>
      </c>
      <c r="AD34" s="33">
        <v>4</v>
      </c>
      <c r="AE34" s="26"/>
      <c r="AF34" s="26"/>
      <c r="AG34" s="26"/>
      <c r="AH34" s="29"/>
      <c r="AI34" s="26" t="s">
        <v>26</v>
      </c>
      <c r="AJ34" s="26" t="s">
        <v>26</v>
      </c>
      <c r="AK34" s="26"/>
      <c r="AL34" s="26" t="s">
        <v>54</v>
      </c>
    </row>
    <row r="35" spans="1:38" s="30" customFormat="1" ht="48.75" hidden="1" customHeight="1" x14ac:dyDescent="0.2">
      <c r="A35" s="26"/>
      <c r="B35" s="26"/>
      <c r="C35" s="47" t="s">
        <v>96</v>
      </c>
      <c r="D35" s="56"/>
      <c r="E35" s="27"/>
      <c r="F35" s="26" t="s">
        <v>24</v>
      </c>
      <c r="G35" s="26"/>
      <c r="H35" s="26"/>
      <c r="I35" s="50"/>
      <c r="J35" s="32" t="s">
        <v>136</v>
      </c>
      <c r="K35" s="33">
        <v>3</v>
      </c>
      <c r="L35" s="32" t="s">
        <v>18</v>
      </c>
      <c r="M35" s="33">
        <v>3</v>
      </c>
      <c r="N35" s="33" t="s">
        <v>165</v>
      </c>
      <c r="O35" s="27" t="s">
        <v>39</v>
      </c>
      <c r="P35" s="32"/>
      <c r="Q35" s="33"/>
      <c r="R35" s="33"/>
      <c r="S35" s="33"/>
      <c r="T35" s="33"/>
      <c r="U35" s="33"/>
      <c r="V35" s="33"/>
      <c r="W35" s="33"/>
      <c r="X35" s="33"/>
      <c r="Y35" s="27"/>
      <c r="Z35" s="26"/>
      <c r="AA35" s="32" t="s">
        <v>136</v>
      </c>
      <c r="AB35" s="33">
        <v>3</v>
      </c>
      <c r="AC35" s="32" t="s">
        <v>18</v>
      </c>
      <c r="AD35" s="33">
        <v>3</v>
      </c>
      <c r="AE35" s="26"/>
      <c r="AF35" s="26"/>
      <c r="AG35" s="26" t="s">
        <v>56</v>
      </c>
      <c r="AH35" s="29"/>
      <c r="AI35" s="26"/>
      <c r="AJ35" s="26"/>
      <c r="AK35" s="26"/>
      <c r="AL35" s="26"/>
    </row>
    <row r="36" spans="1:38" s="30" customFormat="1" ht="48.75" hidden="1" customHeight="1" x14ac:dyDescent="0.2">
      <c r="A36" s="26"/>
      <c r="B36" s="26"/>
      <c r="C36" s="47" t="s">
        <v>28</v>
      </c>
      <c r="D36" s="31"/>
      <c r="E36" s="47"/>
      <c r="F36" s="26" t="s">
        <v>34</v>
      </c>
      <c r="G36" s="26"/>
      <c r="H36" s="26"/>
      <c r="I36" s="50"/>
      <c r="J36" s="32" t="s">
        <v>135</v>
      </c>
      <c r="K36" s="33">
        <v>2</v>
      </c>
      <c r="L36" s="32" t="s">
        <v>20</v>
      </c>
      <c r="M36" s="33">
        <v>2</v>
      </c>
      <c r="N36" s="33" t="s">
        <v>166</v>
      </c>
      <c r="O36" s="26"/>
      <c r="P36" s="32"/>
      <c r="Q36" s="33"/>
      <c r="R36" s="33"/>
      <c r="S36" s="33"/>
      <c r="T36" s="33"/>
      <c r="U36" s="33"/>
      <c r="V36" s="33"/>
      <c r="W36" s="33"/>
      <c r="X36" s="33"/>
      <c r="Y36" s="27"/>
      <c r="Z36" s="26"/>
      <c r="AA36" s="32" t="s">
        <v>135</v>
      </c>
      <c r="AB36" s="33">
        <v>2</v>
      </c>
      <c r="AC36" s="32" t="s">
        <v>20</v>
      </c>
      <c r="AD36" s="33">
        <v>2</v>
      </c>
      <c r="AE36" s="26"/>
      <c r="AF36" s="26"/>
      <c r="AG36" s="26"/>
      <c r="AH36" s="29"/>
      <c r="AI36" s="26"/>
      <c r="AJ36" s="26"/>
      <c r="AK36" s="26"/>
      <c r="AL36" s="26"/>
    </row>
    <row r="37" spans="1:38" s="30" customFormat="1" ht="48.75" hidden="1" customHeight="1" x14ac:dyDescent="0.2">
      <c r="A37" s="26"/>
      <c r="B37" s="26"/>
      <c r="C37" s="47" t="s">
        <v>29</v>
      </c>
      <c r="D37" s="31"/>
      <c r="E37" s="47"/>
      <c r="F37" s="26" t="s">
        <v>40</v>
      </c>
      <c r="G37" s="26"/>
      <c r="H37" s="26"/>
      <c r="I37" s="50"/>
      <c r="J37" s="32" t="s">
        <v>134</v>
      </c>
      <c r="K37" s="33">
        <v>1</v>
      </c>
      <c r="L37" s="32" t="s">
        <v>133</v>
      </c>
      <c r="M37" s="33">
        <v>1</v>
      </c>
      <c r="N37" s="33"/>
      <c r="O37" s="32"/>
      <c r="P37" s="32"/>
      <c r="Q37" s="33"/>
      <c r="R37" s="33"/>
      <c r="S37" s="33"/>
      <c r="T37" s="33"/>
      <c r="U37" s="33"/>
      <c r="V37" s="33"/>
      <c r="W37" s="33"/>
      <c r="X37" s="33"/>
      <c r="Y37" s="27"/>
      <c r="Z37" s="26"/>
      <c r="AA37" s="32" t="s">
        <v>134</v>
      </c>
      <c r="AB37" s="33">
        <v>1</v>
      </c>
      <c r="AC37" s="32" t="s">
        <v>133</v>
      </c>
      <c r="AD37" s="33">
        <v>1</v>
      </c>
      <c r="AE37" s="26"/>
      <c r="AF37" s="26"/>
      <c r="AG37" s="26"/>
      <c r="AH37" s="29"/>
      <c r="AI37" s="26"/>
      <c r="AJ37" s="26"/>
      <c r="AK37" s="26"/>
      <c r="AL37" s="26"/>
    </row>
    <row r="38" spans="1:38" s="30" customFormat="1" ht="48.75" hidden="1" customHeight="1" x14ac:dyDescent="0.2">
      <c r="A38" s="26"/>
      <c r="B38" s="26"/>
      <c r="C38" s="47" t="s">
        <v>31</v>
      </c>
      <c r="D38" s="31"/>
      <c r="E38" s="47"/>
      <c r="F38" s="26"/>
      <c r="G38" s="26"/>
      <c r="H38" s="26"/>
      <c r="I38" s="50"/>
      <c r="J38" s="26"/>
      <c r="K38" s="26"/>
      <c r="L38" s="26"/>
      <c r="M38" s="26"/>
      <c r="N38" s="27"/>
      <c r="O38" s="26"/>
      <c r="P38" s="26"/>
      <c r="Q38" s="27"/>
      <c r="R38" s="27"/>
      <c r="S38" s="27"/>
      <c r="T38" s="27"/>
      <c r="U38" s="27"/>
      <c r="V38" s="27"/>
      <c r="W38" s="27"/>
      <c r="X38" s="27"/>
      <c r="Y38" s="27"/>
      <c r="Z38" s="26"/>
      <c r="AA38" s="28"/>
      <c r="AB38" s="28"/>
      <c r="AC38" s="26"/>
      <c r="AD38" s="26"/>
      <c r="AE38" s="26"/>
      <c r="AF38" s="26"/>
      <c r="AG38" s="26"/>
      <c r="AH38" s="29"/>
      <c r="AI38" s="26"/>
      <c r="AJ38" s="26"/>
      <c r="AK38" s="26"/>
      <c r="AL38" s="26"/>
    </row>
    <row r="39" spans="1:38" s="30" customFormat="1" ht="48.75" hidden="1" customHeight="1" x14ac:dyDescent="0.2">
      <c r="A39" s="26"/>
      <c r="B39" s="26"/>
      <c r="C39" s="47" t="s">
        <v>130</v>
      </c>
      <c r="D39" s="31"/>
      <c r="E39" s="47"/>
      <c r="F39" s="26"/>
      <c r="G39" s="26"/>
      <c r="H39" s="26"/>
      <c r="I39" s="50"/>
      <c r="J39" s="26"/>
      <c r="K39" s="26"/>
      <c r="L39" s="26"/>
      <c r="M39" s="26"/>
      <c r="N39" s="27"/>
      <c r="O39" s="26"/>
      <c r="P39" s="26"/>
      <c r="Q39" s="27"/>
      <c r="R39" s="27"/>
      <c r="S39" s="27"/>
      <c r="T39" s="27"/>
      <c r="U39" s="27"/>
      <c r="V39" s="27"/>
      <c r="W39" s="27"/>
      <c r="X39" s="27"/>
      <c r="Y39" s="27"/>
      <c r="Z39" s="26"/>
      <c r="AA39" s="28"/>
      <c r="AB39" s="28"/>
      <c r="AC39" s="26"/>
      <c r="AD39" s="26"/>
      <c r="AE39" s="26"/>
      <c r="AF39" s="26"/>
      <c r="AG39" s="26"/>
      <c r="AH39" s="29"/>
      <c r="AI39" s="26"/>
      <c r="AJ39" s="26"/>
      <c r="AK39" s="26"/>
      <c r="AL39" s="26"/>
    </row>
    <row r="40" spans="1:38" s="30" customFormat="1" ht="48.75" hidden="1" customHeight="1" x14ac:dyDescent="0.2">
      <c r="A40" s="26"/>
      <c r="B40" s="26"/>
      <c r="C40" s="47" t="s">
        <v>33</v>
      </c>
      <c r="D40" s="31"/>
      <c r="E40" s="47"/>
      <c r="F40" s="26"/>
      <c r="G40" s="26"/>
      <c r="H40" s="26"/>
      <c r="I40" s="50"/>
      <c r="J40" s="26"/>
      <c r="K40" s="26"/>
      <c r="L40" s="26"/>
      <c r="M40" s="26"/>
      <c r="N40" s="27"/>
      <c r="O40" s="26"/>
      <c r="P40" s="26"/>
      <c r="Q40" s="27"/>
      <c r="R40" s="27"/>
      <c r="S40" s="27"/>
      <c r="T40" s="27"/>
      <c r="U40" s="27"/>
      <c r="V40" s="27"/>
      <c r="W40" s="27"/>
      <c r="X40" s="27"/>
      <c r="Y40" s="27"/>
      <c r="Z40" s="26"/>
      <c r="AA40" s="28"/>
      <c r="AB40" s="28"/>
      <c r="AC40" s="26"/>
      <c r="AD40" s="26"/>
      <c r="AE40" s="26"/>
      <c r="AF40" s="26"/>
      <c r="AG40" s="26"/>
      <c r="AH40" s="29"/>
      <c r="AI40" s="26"/>
      <c r="AJ40" s="26"/>
      <c r="AK40" s="26"/>
      <c r="AL40" s="26"/>
    </row>
    <row r="41" spans="1:38" s="30" customFormat="1" ht="48.75" hidden="1" customHeight="1" x14ac:dyDescent="0.2">
      <c r="A41" s="26"/>
      <c r="B41" s="26"/>
      <c r="C41" s="47" t="s">
        <v>131</v>
      </c>
      <c r="D41" s="31"/>
      <c r="E41" s="47"/>
      <c r="F41" s="26"/>
      <c r="G41" s="26"/>
      <c r="H41" s="26"/>
      <c r="I41" s="50"/>
      <c r="J41" s="26"/>
      <c r="K41" s="26"/>
      <c r="L41" s="26"/>
      <c r="M41" s="26"/>
      <c r="N41" s="27"/>
      <c r="O41" s="26"/>
      <c r="P41" s="26"/>
      <c r="Q41" s="27"/>
      <c r="R41" s="27"/>
      <c r="S41" s="27"/>
      <c r="T41" s="27"/>
      <c r="U41" s="27"/>
      <c r="V41" s="27"/>
      <c r="W41" s="27"/>
      <c r="X41" s="27"/>
      <c r="Y41" s="27"/>
      <c r="Z41" s="26"/>
      <c r="AA41" s="28"/>
      <c r="AB41" s="28"/>
      <c r="AC41" s="26"/>
      <c r="AD41" s="26"/>
      <c r="AE41" s="26"/>
      <c r="AF41" s="26"/>
      <c r="AG41" s="26"/>
      <c r="AH41" s="29"/>
      <c r="AI41" s="26"/>
      <c r="AJ41" s="26"/>
      <c r="AK41" s="26"/>
      <c r="AL41" s="26"/>
    </row>
    <row r="42" spans="1:38" s="30" customFormat="1" ht="28.5" hidden="1" x14ac:dyDescent="0.2">
      <c r="A42" s="26"/>
      <c r="B42" s="26"/>
      <c r="C42" s="47" t="s">
        <v>35</v>
      </c>
      <c r="D42" s="31"/>
      <c r="E42" s="47"/>
      <c r="F42" s="26"/>
      <c r="G42" s="26"/>
      <c r="H42" s="26"/>
      <c r="I42" s="50"/>
      <c r="J42" s="26"/>
      <c r="K42" s="26"/>
      <c r="L42" s="26"/>
      <c r="M42" s="26"/>
      <c r="N42" s="27"/>
      <c r="O42" s="26"/>
      <c r="P42" s="26"/>
      <c r="Q42" s="27"/>
      <c r="R42" s="27"/>
      <c r="S42" s="27"/>
      <c r="T42" s="27"/>
      <c r="U42" s="27"/>
      <c r="V42" s="27"/>
      <c r="W42" s="27"/>
      <c r="X42" s="27"/>
      <c r="Y42" s="27"/>
      <c r="Z42" s="26"/>
      <c r="AA42" s="28"/>
      <c r="AB42" s="28"/>
      <c r="AC42" s="26"/>
      <c r="AD42" s="26"/>
      <c r="AE42" s="26"/>
      <c r="AF42" s="26"/>
      <c r="AG42" s="26"/>
      <c r="AH42" s="29"/>
      <c r="AI42" s="26"/>
      <c r="AJ42" s="26"/>
      <c r="AK42" s="26"/>
      <c r="AL42" s="26"/>
    </row>
    <row r="43" spans="1:38" s="30" customFormat="1" ht="48.75" hidden="1" customHeight="1" x14ac:dyDescent="0.2">
      <c r="A43" s="26"/>
      <c r="B43" s="26"/>
      <c r="C43" s="47" t="s">
        <v>38</v>
      </c>
      <c r="D43" s="31"/>
      <c r="E43" s="47"/>
      <c r="F43" s="26"/>
      <c r="G43" s="26"/>
      <c r="H43" s="26"/>
      <c r="I43" s="50"/>
      <c r="J43" s="26"/>
      <c r="K43" s="26"/>
      <c r="L43" s="26"/>
      <c r="M43" s="26"/>
      <c r="N43" s="27"/>
      <c r="O43" s="26"/>
      <c r="P43" s="26"/>
      <c r="Q43" s="27"/>
      <c r="R43" s="27"/>
      <c r="S43" s="27"/>
      <c r="T43" s="27"/>
      <c r="U43" s="27"/>
      <c r="V43" s="27"/>
      <c r="W43" s="27"/>
      <c r="X43" s="27"/>
      <c r="Y43" s="27"/>
      <c r="Z43" s="26"/>
      <c r="AA43" s="28"/>
      <c r="AB43" s="28"/>
      <c r="AC43" s="26"/>
      <c r="AD43" s="26"/>
      <c r="AE43" s="26"/>
      <c r="AF43" s="26"/>
      <c r="AG43" s="26"/>
      <c r="AH43" s="29"/>
      <c r="AI43" s="26"/>
      <c r="AJ43" s="26"/>
      <c r="AK43" s="26"/>
      <c r="AL43" s="26"/>
    </row>
    <row r="44" spans="1:38" s="30" customFormat="1" ht="33.75" hidden="1" customHeight="1" x14ac:dyDescent="0.2">
      <c r="A44" s="26"/>
      <c r="B44" s="26"/>
      <c r="C44" s="47" t="s">
        <v>132</v>
      </c>
      <c r="D44" s="31"/>
      <c r="E44" s="47"/>
      <c r="F44" s="26"/>
      <c r="G44" s="26"/>
      <c r="H44" s="26"/>
      <c r="I44" s="50"/>
      <c r="J44" s="26"/>
      <c r="K44" s="26"/>
      <c r="L44" s="26"/>
      <c r="M44" s="26"/>
      <c r="N44" s="27"/>
      <c r="O44" s="26"/>
      <c r="P44" s="26"/>
      <c r="Q44" s="27"/>
      <c r="R44" s="27"/>
      <c r="S44" s="27"/>
      <c r="T44" s="27"/>
      <c r="U44" s="27"/>
      <c r="V44" s="27"/>
      <c r="W44" s="27"/>
      <c r="X44" s="27"/>
      <c r="Y44" s="27"/>
      <c r="Z44" s="26"/>
      <c r="AA44" s="28"/>
      <c r="AB44" s="28"/>
      <c r="AC44" s="26"/>
      <c r="AD44" s="26"/>
      <c r="AE44" s="26"/>
      <c r="AF44" s="26"/>
      <c r="AG44" s="26"/>
      <c r="AH44" s="29"/>
      <c r="AI44" s="26"/>
      <c r="AJ44" s="26"/>
      <c r="AK44" s="26"/>
      <c r="AL44" s="26"/>
    </row>
    <row r="45" spans="1:38" s="30" customFormat="1" hidden="1" x14ac:dyDescent="0.2">
      <c r="A45" s="26"/>
      <c r="B45" s="26"/>
      <c r="C45" s="47"/>
      <c r="D45" s="47"/>
      <c r="E45" s="47"/>
      <c r="F45" s="26"/>
      <c r="G45" s="26"/>
      <c r="H45" s="26"/>
      <c r="I45" s="50"/>
      <c r="J45" s="26"/>
      <c r="K45" s="26"/>
      <c r="L45" s="26"/>
      <c r="M45" s="26"/>
      <c r="N45" s="27"/>
      <c r="O45" s="26"/>
      <c r="P45" s="26"/>
      <c r="Q45" s="27"/>
      <c r="R45" s="27"/>
      <c r="S45" s="27"/>
      <c r="T45" s="27"/>
      <c r="U45" s="27"/>
      <c r="V45" s="27"/>
      <c r="W45" s="27"/>
      <c r="X45" s="27"/>
      <c r="Y45" s="27"/>
      <c r="Z45" s="26"/>
      <c r="AA45" s="28"/>
      <c r="AB45" s="28"/>
      <c r="AC45" s="26"/>
      <c r="AD45" s="26"/>
      <c r="AE45" s="26"/>
      <c r="AF45" s="26"/>
      <c r="AG45" s="26"/>
      <c r="AH45" s="29"/>
      <c r="AI45" s="26"/>
      <c r="AJ45" s="26"/>
      <c r="AK45" s="26"/>
      <c r="AL45" s="26"/>
    </row>
    <row r="46" spans="1:38" s="30" customFormat="1" hidden="1" x14ac:dyDescent="0.2">
      <c r="A46" s="26"/>
      <c r="B46" s="26"/>
      <c r="C46" s="27"/>
      <c r="D46" s="56"/>
      <c r="E46" s="27"/>
      <c r="F46" s="26"/>
      <c r="G46" s="26"/>
      <c r="H46" s="26"/>
      <c r="I46" s="50"/>
      <c r="J46" s="26"/>
      <c r="K46" s="26"/>
      <c r="L46" s="26"/>
      <c r="M46" s="26"/>
      <c r="N46" s="27"/>
      <c r="O46" s="26"/>
      <c r="P46" s="26"/>
      <c r="Q46" s="27"/>
      <c r="R46" s="27"/>
      <c r="S46" s="27"/>
      <c r="T46" s="27"/>
      <c r="U46" s="27"/>
      <c r="V46" s="27"/>
      <c r="W46" s="27"/>
      <c r="X46" s="27"/>
      <c r="Y46" s="27"/>
      <c r="Z46" s="26"/>
      <c r="AA46" s="28"/>
      <c r="AB46" s="28"/>
      <c r="AC46" s="26"/>
      <c r="AD46" s="26"/>
      <c r="AE46" s="26"/>
      <c r="AF46" s="26"/>
      <c r="AG46" s="26"/>
      <c r="AH46" s="29"/>
      <c r="AI46" s="26"/>
      <c r="AJ46" s="26"/>
      <c r="AK46" s="26"/>
      <c r="AL46" s="26"/>
    </row>
    <row r="47" spans="1:38" s="30" customFormat="1" hidden="1" x14ac:dyDescent="0.2">
      <c r="A47" s="26"/>
      <c r="B47" s="26"/>
      <c r="C47" s="27"/>
      <c r="D47" s="56"/>
      <c r="E47" s="27"/>
      <c r="F47" s="26"/>
      <c r="G47" s="26"/>
      <c r="H47" s="26"/>
      <c r="I47" s="50"/>
      <c r="J47" s="26"/>
      <c r="K47" s="26"/>
      <c r="L47" s="26"/>
      <c r="M47" s="26"/>
      <c r="N47" s="27"/>
      <c r="O47" s="26"/>
      <c r="P47" s="26"/>
      <c r="Q47" s="27"/>
      <c r="R47" s="27"/>
      <c r="S47" s="27"/>
      <c r="T47" s="27"/>
      <c r="U47" s="27"/>
      <c r="V47" s="27"/>
      <c r="W47" s="27"/>
      <c r="X47" s="27"/>
      <c r="Y47" s="27"/>
      <c r="Z47" s="26"/>
      <c r="AA47" s="28"/>
      <c r="AB47" s="28"/>
      <c r="AC47" s="26"/>
      <c r="AD47" s="26"/>
      <c r="AE47" s="26"/>
      <c r="AF47" s="26"/>
      <c r="AG47" s="26"/>
      <c r="AH47" s="29"/>
      <c r="AI47" s="26"/>
      <c r="AJ47" s="26"/>
      <c r="AK47" s="26"/>
      <c r="AL47" s="26"/>
    </row>
    <row r="48" spans="1:38" s="30" customFormat="1" hidden="1" x14ac:dyDescent="0.2">
      <c r="A48" s="26"/>
      <c r="B48" s="26"/>
      <c r="C48" s="27"/>
      <c r="D48" s="56"/>
      <c r="E48" s="27"/>
      <c r="F48" s="26"/>
      <c r="G48" s="26"/>
      <c r="H48" s="26"/>
      <c r="I48" s="50"/>
      <c r="J48" s="26"/>
      <c r="K48" s="26"/>
      <c r="L48" s="26"/>
      <c r="M48" s="26"/>
      <c r="N48" s="27"/>
      <c r="O48" s="26"/>
      <c r="P48" s="26"/>
      <c r="Q48" s="27"/>
      <c r="R48" s="27"/>
      <c r="S48" s="27"/>
      <c r="T48" s="27"/>
      <c r="U48" s="27"/>
      <c r="V48" s="27"/>
      <c r="W48" s="27"/>
      <c r="X48" s="27"/>
      <c r="Y48" s="27"/>
      <c r="Z48" s="26"/>
      <c r="AA48" s="28"/>
      <c r="AB48" s="28"/>
      <c r="AC48" s="26"/>
      <c r="AD48" s="26"/>
      <c r="AE48" s="26"/>
      <c r="AF48" s="26"/>
      <c r="AG48" s="26"/>
      <c r="AH48" s="29"/>
      <c r="AI48" s="26"/>
      <c r="AJ48" s="26"/>
      <c r="AK48" s="26"/>
      <c r="AL48" s="26"/>
    </row>
    <row r="49" spans="1:38" s="30" customFormat="1" hidden="1" x14ac:dyDescent="0.2">
      <c r="A49" s="26"/>
      <c r="B49" s="26"/>
      <c r="C49" s="27"/>
      <c r="D49" s="56"/>
      <c r="E49" s="27"/>
      <c r="F49" s="26"/>
      <c r="G49" s="26"/>
      <c r="H49" s="26"/>
      <c r="I49" s="50"/>
      <c r="J49" s="26"/>
      <c r="K49" s="26"/>
      <c r="L49" s="26"/>
      <c r="M49" s="26"/>
      <c r="N49" s="27"/>
      <c r="O49" s="26"/>
      <c r="P49" s="26"/>
      <c r="Q49" s="27"/>
      <c r="R49" s="27"/>
      <c r="S49" s="27"/>
      <c r="T49" s="27"/>
      <c r="U49" s="27"/>
      <c r="V49" s="27"/>
      <c r="W49" s="27"/>
      <c r="X49" s="27"/>
      <c r="Y49" s="27"/>
      <c r="Z49" s="26"/>
      <c r="AA49" s="28"/>
      <c r="AB49" s="28"/>
      <c r="AC49" s="26"/>
      <c r="AD49" s="26"/>
      <c r="AE49" s="26"/>
      <c r="AF49" s="26"/>
      <c r="AG49" s="26"/>
      <c r="AH49" s="29"/>
      <c r="AI49" s="26"/>
      <c r="AJ49" s="26"/>
      <c r="AK49" s="26"/>
      <c r="AL49" s="26"/>
    </row>
    <row r="50" spans="1:38" s="30" customFormat="1" hidden="1" x14ac:dyDescent="0.2">
      <c r="A50" s="26"/>
      <c r="B50" s="26"/>
      <c r="C50" s="27"/>
      <c r="D50" s="56"/>
      <c r="E50" s="27"/>
      <c r="F50" s="26"/>
      <c r="G50" s="26"/>
      <c r="H50" s="26"/>
      <c r="I50" s="50"/>
      <c r="J50" s="26"/>
      <c r="K50" s="26"/>
      <c r="L50" s="26"/>
      <c r="M50" s="26"/>
      <c r="N50" s="27"/>
      <c r="O50" s="26"/>
      <c r="P50" s="26"/>
      <c r="Q50" s="27"/>
      <c r="R50" s="27"/>
      <c r="S50" s="27"/>
      <c r="T50" s="27"/>
      <c r="U50" s="27"/>
      <c r="V50" s="27"/>
      <c r="W50" s="27"/>
      <c r="X50" s="27"/>
      <c r="Y50" s="27"/>
      <c r="Z50" s="26"/>
      <c r="AA50" s="28"/>
      <c r="AB50" s="28"/>
      <c r="AC50" s="26"/>
      <c r="AD50" s="26"/>
      <c r="AE50" s="26"/>
      <c r="AF50" s="26"/>
      <c r="AG50" s="26"/>
      <c r="AH50" s="29"/>
      <c r="AI50" s="26"/>
      <c r="AJ50" s="26"/>
      <c r="AK50" s="26"/>
      <c r="AL50" s="26"/>
    </row>
    <row r="51" spans="1:38" s="30" customFormat="1" hidden="1" x14ac:dyDescent="0.2">
      <c r="A51" s="26"/>
      <c r="B51" s="26"/>
      <c r="C51" s="27"/>
      <c r="D51" s="56"/>
      <c r="E51" s="27"/>
      <c r="F51" s="26"/>
      <c r="G51" s="26"/>
      <c r="H51" s="26"/>
      <c r="I51" s="50"/>
      <c r="J51" s="26"/>
      <c r="K51" s="26"/>
      <c r="L51" s="26"/>
      <c r="M51" s="26"/>
      <c r="N51" s="27"/>
      <c r="O51" s="26"/>
      <c r="P51" s="26"/>
      <c r="Q51" s="27"/>
      <c r="R51" s="27"/>
      <c r="S51" s="27"/>
      <c r="T51" s="27"/>
      <c r="U51" s="27"/>
      <c r="V51" s="27"/>
      <c r="W51" s="27"/>
      <c r="X51" s="27"/>
      <c r="Y51" s="27"/>
      <c r="Z51" s="26"/>
      <c r="AA51" s="28"/>
      <c r="AB51" s="28"/>
      <c r="AC51" s="26"/>
      <c r="AD51" s="26"/>
      <c r="AE51" s="26"/>
      <c r="AF51" s="26"/>
      <c r="AG51" s="26"/>
      <c r="AH51" s="29"/>
      <c r="AI51" s="26"/>
      <c r="AJ51" s="26"/>
      <c r="AK51" s="26"/>
      <c r="AL51" s="26"/>
    </row>
    <row r="52" spans="1:38" s="30" customFormat="1" hidden="1" x14ac:dyDescent="0.2">
      <c r="A52" s="26"/>
      <c r="B52" s="26"/>
      <c r="C52" s="27"/>
      <c r="D52" s="56"/>
      <c r="E52" s="27"/>
      <c r="F52" s="26"/>
      <c r="G52" s="26"/>
      <c r="H52" s="26"/>
      <c r="I52" s="50"/>
      <c r="J52" s="26"/>
      <c r="K52" s="26"/>
      <c r="L52" s="26"/>
      <c r="M52" s="26"/>
      <c r="N52" s="27"/>
      <c r="O52" s="26"/>
      <c r="P52" s="26"/>
      <c r="Q52" s="27"/>
      <c r="R52" s="27"/>
      <c r="S52" s="27"/>
      <c r="T52" s="27"/>
      <c r="U52" s="27"/>
      <c r="V52" s="27"/>
      <c r="W52" s="27"/>
      <c r="X52" s="27"/>
      <c r="Y52" s="27"/>
      <c r="Z52" s="26"/>
      <c r="AA52" s="28"/>
      <c r="AB52" s="28"/>
      <c r="AC52" s="26"/>
      <c r="AD52" s="26"/>
      <c r="AE52" s="26"/>
      <c r="AF52" s="26"/>
      <c r="AG52" s="26"/>
      <c r="AH52" s="29"/>
      <c r="AI52" s="26"/>
      <c r="AJ52" s="26"/>
      <c r="AK52" s="26"/>
      <c r="AL52" s="26"/>
    </row>
    <row r="53" spans="1:38" s="30" customFormat="1" hidden="1" x14ac:dyDescent="0.2">
      <c r="A53" s="26"/>
      <c r="B53" s="26"/>
      <c r="C53" s="27"/>
      <c r="D53" s="56"/>
      <c r="E53" s="27"/>
      <c r="F53" s="26"/>
      <c r="G53" s="26"/>
      <c r="H53" s="26"/>
      <c r="I53" s="50"/>
      <c r="J53" s="26"/>
      <c r="K53" s="26"/>
      <c r="L53" s="26"/>
      <c r="M53" s="26"/>
      <c r="N53" s="27"/>
      <c r="O53" s="26"/>
      <c r="P53" s="26"/>
      <c r="Q53" s="27"/>
      <c r="R53" s="27"/>
      <c r="S53" s="27"/>
      <c r="T53" s="27"/>
      <c r="U53" s="27"/>
      <c r="V53" s="27"/>
      <c r="W53" s="27"/>
      <c r="X53" s="27"/>
      <c r="Y53" s="27"/>
      <c r="Z53" s="26"/>
      <c r="AA53" s="28"/>
      <c r="AB53" s="28"/>
      <c r="AC53" s="26"/>
      <c r="AD53" s="26"/>
      <c r="AE53" s="26"/>
      <c r="AF53" s="26"/>
      <c r="AG53" s="26"/>
      <c r="AH53" s="29"/>
      <c r="AI53" s="26"/>
      <c r="AJ53" s="26"/>
      <c r="AK53" s="26"/>
      <c r="AL53" s="26"/>
    </row>
    <row r="54" spans="1:38" s="30" customFormat="1" hidden="1" x14ac:dyDescent="0.2">
      <c r="A54" s="26"/>
      <c r="B54" s="26"/>
      <c r="C54" s="27"/>
      <c r="D54" s="56"/>
      <c r="E54" s="27"/>
      <c r="F54" s="26"/>
      <c r="G54" s="26"/>
      <c r="H54" s="26"/>
      <c r="I54" s="50"/>
      <c r="J54" s="26"/>
      <c r="K54" s="26"/>
      <c r="L54" s="26"/>
      <c r="M54" s="26"/>
      <c r="N54" s="27"/>
      <c r="O54" s="26"/>
      <c r="P54" s="26"/>
      <c r="Q54" s="27"/>
      <c r="R54" s="27"/>
      <c r="S54" s="27"/>
      <c r="T54" s="27"/>
      <c r="U54" s="27"/>
      <c r="V54" s="27"/>
      <c r="W54" s="27"/>
      <c r="X54" s="27"/>
      <c r="Y54" s="27"/>
      <c r="Z54" s="26"/>
      <c r="AA54" s="28"/>
      <c r="AB54" s="28"/>
      <c r="AC54" s="26"/>
      <c r="AD54" s="26"/>
      <c r="AE54" s="26"/>
      <c r="AF54" s="26"/>
      <c r="AG54" s="26"/>
      <c r="AH54" s="29"/>
      <c r="AI54" s="26"/>
      <c r="AJ54" s="26"/>
      <c r="AK54" s="26"/>
      <c r="AL54" s="26"/>
    </row>
    <row r="55" spans="1:38" s="30" customFormat="1" hidden="1" x14ac:dyDescent="0.2">
      <c r="A55" s="26"/>
      <c r="B55" s="26"/>
      <c r="C55" s="27"/>
      <c r="D55" s="56"/>
      <c r="E55" s="27"/>
      <c r="F55" s="26"/>
      <c r="G55" s="26"/>
      <c r="H55" s="26"/>
      <c r="I55" s="50"/>
      <c r="J55" s="26"/>
      <c r="K55" s="26"/>
      <c r="L55" s="26"/>
      <c r="M55" s="26"/>
      <c r="N55" s="27"/>
      <c r="O55" s="26"/>
      <c r="P55" s="26"/>
      <c r="Q55" s="27"/>
      <c r="R55" s="27"/>
      <c r="S55" s="27"/>
      <c r="T55" s="27"/>
      <c r="U55" s="27"/>
      <c r="V55" s="27"/>
      <c r="W55" s="27"/>
      <c r="X55" s="27"/>
      <c r="Y55" s="27"/>
      <c r="Z55" s="26"/>
      <c r="AA55" s="28"/>
      <c r="AB55" s="28"/>
      <c r="AC55" s="26"/>
      <c r="AD55" s="26"/>
      <c r="AE55" s="26"/>
      <c r="AF55" s="26"/>
      <c r="AG55" s="26"/>
      <c r="AH55" s="29"/>
      <c r="AI55" s="26"/>
      <c r="AJ55" s="26"/>
      <c r="AK55" s="26"/>
      <c r="AL55" s="26"/>
    </row>
    <row r="56" spans="1:38" s="30" customFormat="1" hidden="1" x14ac:dyDescent="0.2">
      <c r="A56" s="26"/>
      <c r="B56" s="26"/>
      <c r="C56" s="27"/>
      <c r="D56" s="56"/>
      <c r="E56" s="27"/>
      <c r="F56" s="26"/>
      <c r="G56" s="26"/>
      <c r="H56" s="26"/>
      <c r="I56" s="50"/>
      <c r="J56" s="26"/>
      <c r="K56" s="26"/>
      <c r="L56" s="26"/>
      <c r="M56" s="26"/>
      <c r="N56" s="27"/>
      <c r="O56" s="26"/>
      <c r="P56" s="26"/>
      <c r="Q56" s="27"/>
      <c r="R56" s="27"/>
      <c r="S56" s="27"/>
      <c r="T56" s="27"/>
      <c r="U56" s="27"/>
      <c r="V56" s="27"/>
      <c r="W56" s="27"/>
      <c r="X56" s="27"/>
      <c r="Y56" s="27"/>
      <c r="Z56" s="26"/>
      <c r="AA56" s="28"/>
      <c r="AB56" s="28"/>
      <c r="AC56" s="26"/>
      <c r="AD56" s="26"/>
      <c r="AE56" s="26"/>
      <c r="AF56" s="26"/>
      <c r="AG56" s="26"/>
      <c r="AH56" s="29"/>
      <c r="AI56" s="26"/>
      <c r="AJ56" s="26"/>
      <c r="AK56" s="26"/>
      <c r="AL56" s="26"/>
    </row>
    <row r="57" spans="1:38" s="30" customFormat="1" x14ac:dyDescent="0.2">
      <c r="A57" s="26"/>
      <c r="B57" s="26"/>
      <c r="C57" s="27"/>
      <c r="D57" s="56"/>
      <c r="E57" s="27"/>
      <c r="F57" s="26"/>
      <c r="G57" s="26"/>
      <c r="H57" s="26"/>
      <c r="I57" s="50"/>
      <c r="J57" s="26"/>
      <c r="K57" s="26"/>
      <c r="L57" s="26"/>
      <c r="M57" s="26"/>
      <c r="N57" s="27"/>
      <c r="O57" s="26"/>
      <c r="P57" s="26"/>
      <c r="Q57" s="27"/>
      <c r="R57" s="27"/>
      <c r="S57" s="27"/>
      <c r="T57" s="27"/>
      <c r="U57" s="27"/>
      <c r="V57" s="27"/>
      <c r="W57" s="27"/>
      <c r="X57" s="27"/>
      <c r="Y57" s="27"/>
      <c r="Z57" s="26"/>
      <c r="AA57" s="28"/>
      <c r="AB57" s="28"/>
      <c r="AC57" s="26"/>
      <c r="AD57" s="26"/>
      <c r="AE57" s="26"/>
      <c r="AF57" s="26"/>
      <c r="AG57" s="26"/>
      <c r="AH57" s="29"/>
      <c r="AI57" s="26"/>
      <c r="AJ57" s="26"/>
      <c r="AK57" s="26"/>
      <c r="AL57" s="26"/>
    </row>
    <row r="58" spans="1:38" s="30" customFormat="1" x14ac:dyDescent="0.2">
      <c r="A58" s="26"/>
      <c r="B58" s="26"/>
      <c r="C58" s="27"/>
      <c r="D58" s="56"/>
      <c r="E58" s="27"/>
      <c r="F58" s="26"/>
      <c r="G58" s="26"/>
      <c r="H58" s="26"/>
      <c r="I58" s="50"/>
      <c r="J58" s="26"/>
      <c r="K58" s="26"/>
      <c r="L58" s="26"/>
      <c r="M58" s="26"/>
      <c r="N58" s="27"/>
      <c r="O58" s="26"/>
      <c r="P58" s="26"/>
      <c r="Q58" s="27"/>
      <c r="R58" s="27"/>
      <c r="S58" s="27"/>
      <c r="T58" s="27"/>
      <c r="U58" s="27"/>
      <c r="V58" s="27"/>
      <c r="W58" s="27"/>
      <c r="X58" s="27"/>
      <c r="Y58" s="27"/>
      <c r="Z58" s="26"/>
      <c r="AA58" s="28"/>
      <c r="AB58" s="28"/>
      <c r="AC58" s="26"/>
      <c r="AD58" s="26"/>
      <c r="AE58" s="26"/>
      <c r="AF58" s="26"/>
      <c r="AG58" s="26"/>
      <c r="AH58" s="29"/>
      <c r="AI58" s="26"/>
      <c r="AJ58" s="26"/>
      <c r="AK58" s="26"/>
      <c r="AL58" s="26"/>
    </row>
    <row r="59" spans="1:38" s="30" customFormat="1" x14ac:dyDescent="0.2">
      <c r="A59" s="26"/>
      <c r="B59" s="26"/>
      <c r="C59" s="27"/>
      <c r="D59" s="56"/>
      <c r="E59" s="27"/>
      <c r="F59" s="26"/>
      <c r="G59" s="26"/>
      <c r="H59" s="26"/>
      <c r="I59" s="50"/>
      <c r="J59" s="26"/>
      <c r="K59" s="26"/>
      <c r="L59" s="26"/>
      <c r="M59" s="26"/>
      <c r="N59" s="27"/>
      <c r="O59" s="26"/>
      <c r="P59" s="26"/>
      <c r="Q59" s="27"/>
      <c r="R59" s="27"/>
      <c r="S59" s="27"/>
      <c r="T59" s="27"/>
      <c r="U59" s="27"/>
      <c r="V59" s="27"/>
      <c r="W59" s="27"/>
      <c r="X59" s="27"/>
      <c r="Y59" s="27"/>
      <c r="Z59" s="26"/>
      <c r="AA59" s="28"/>
      <c r="AB59" s="28"/>
      <c r="AC59" s="26"/>
      <c r="AD59" s="26"/>
      <c r="AE59" s="26"/>
      <c r="AF59" s="26"/>
      <c r="AG59" s="26"/>
      <c r="AH59" s="29"/>
      <c r="AI59" s="26"/>
      <c r="AJ59" s="26"/>
      <c r="AK59" s="26"/>
      <c r="AL59" s="26"/>
    </row>
    <row r="60" spans="1:38" s="30" customFormat="1" x14ac:dyDescent="0.2">
      <c r="A60" s="26"/>
      <c r="B60" s="26"/>
      <c r="C60" s="27"/>
      <c r="D60" s="56"/>
      <c r="E60" s="27"/>
      <c r="F60" s="26"/>
      <c r="G60" s="26"/>
      <c r="H60" s="26"/>
      <c r="I60" s="50"/>
      <c r="J60" s="26"/>
      <c r="K60" s="26"/>
      <c r="L60" s="26"/>
      <c r="M60" s="26"/>
      <c r="N60" s="27"/>
      <c r="O60" s="26"/>
      <c r="P60" s="26"/>
      <c r="Q60" s="27"/>
      <c r="R60" s="27"/>
      <c r="S60" s="27"/>
      <c r="T60" s="27"/>
      <c r="U60" s="27"/>
      <c r="V60" s="27"/>
      <c r="W60" s="27"/>
      <c r="X60" s="27"/>
      <c r="Y60" s="27"/>
      <c r="Z60" s="26"/>
      <c r="AA60" s="28"/>
      <c r="AB60" s="28"/>
      <c r="AC60" s="26"/>
      <c r="AD60" s="26"/>
      <c r="AE60" s="26"/>
      <c r="AF60" s="26"/>
      <c r="AG60" s="26"/>
      <c r="AH60" s="29"/>
      <c r="AI60" s="26"/>
      <c r="AJ60" s="26"/>
      <c r="AK60" s="26"/>
      <c r="AL60" s="26"/>
    </row>
    <row r="61" spans="1:38" s="30" customFormat="1" x14ac:dyDescent="0.2">
      <c r="A61" s="26"/>
      <c r="B61" s="26"/>
      <c r="C61" s="27"/>
      <c r="D61" s="56"/>
      <c r="E61" s="27"/>
      <c r="F61" s="26"/>
      <c r="G61" s="26"/>
      <c r="H61" s="26"/>
      <c r="I61" s="50"/>
      <c r="J61" s="26"/>
      <c r="K61" s="26"/>
      <c r="L61" s="26"/>
      <c r="M61" s="26"/>
      <c r="N61" s="27"/>
      <c r="O61" s="26"/>
      <c r="P61" s="26"/>
      <c r="Q61" s="27"/>
      <c r="R61" s="27"/>
      <c r="S61" s="27"/>
      <c r="T61" s="27"/>
      <c r="U61" s="27"/>
      <c r="V61" s="27"/>
      <c r="W61" s="27"/>
      <c r="X61" s="27"/>
      <c r="Y61" s="27"/>
      <c r="Z61" s="26"/>
      <c r="AA61" s="28"/>
      <c r="AB61" s="28"/>
      <c r="AC61" s="26"/>
      <c r="AD61" s="26"/>
      <c r="AE61" s="26"/>
      <c r="AF61" s="26"/>
      <c r="AG61" s="26"/>
      <c r="AH61" s="29"/>
      <c r="AI61" s="26"/>
      <c r="AJ61" s="26"/>
      <c r="AK61" s="26"/>
      <c r="AL61" s="26"/>
    </row>
    <row r="62" spans="1:38" s="30" customFormat="1" x14ac:dyDescent="0.2">
      <c r="A62" s="26"/>
      <c r="B62" s="26"/>
      <c r="C62" s="27"/>
      <c r="D62" s="56"/>
      <c r="E62" s="27"/>
      <c r="F62" s="26"/>
      <c r="G62" s="26"/>
      <c r="H62" s="26"/>
      <c r="I62" s="50"/>
      <c r="J62" s="26"/>
      <c r="K62" s="26"/>
      <c r="L62" s="26"/>
      <c r="M62" s="26"/>
      <c r="N62" s="27"/>
      <c r="O62" s="26"/>
      <c r="P62" s="26"/>
      <c r="Q62" s="27"/>
      <c r="R62" s="27"/>
      <c r="S62" s="27"/>
      <c r="T62" s="27"/>
      <c r="U62" s="27"/>
      <c r="V62" s="27"/>
      <c r="W62" s="27"/>
      <c r="X62" s="27"/>
      <c r="Y62" s="27"/>
      <c r="Z62" s="26"/>
      <c r="AA62" s="28"/>
      <c r="AB62" s="28"/>
      <c r="AC62" s="26"/>
      <c r="AD62" s="26"/>
      <c r="AE62" s="26"/>
      <c r="AF62" s="26"/>
      <c r="AG62" s="26"/>
      <c r="AH62" s="29"/>
      <c r="AI62" s="26"/>
      <c r="AJ62" s="26"/>
      <c r="AK62" s="26"/>
      <c r="AL62" s="26"/>
    </row>
    <row r="63" spans="1:38" s="30" customFormat="1" x14ac:dyDescent="0.2">
      <c r="A63" s="26"/>
      <c r="B63" s="26"/>
      <c r="C63" s="27"/>
      <c r="D63" s="56"/>
      <c r="E63" s="27"/>
      <c r="F63" s="26"/>
      <c r="G63" s="26"/>
      <c r="H63" s="26"/>
      <c r="I63" s="50"/>
      <c r="J63" s="26"/>
      <c r="K63" s="26"/>
      <c r="L63" s="26"/>
      <c r="M63" s="26"/>
      <c r="N63" s="27"/>
      <c r="O63" s="26"/>
      <c r="P63" s="26"/>
      <c r="Q63" s="27"/>
      <c r="R63" s="27"/>
      <c r="S63" s="27"/>
      <c r="T63" s="27"/>
      <c r="U63" s="27"/>
      <c r="V63" s="27"/>
      <c r="W63" s="27"/>
      <c r="X63" s="27"/>
      <c r="Y63" s="27"/>
      <c r="Z63" s="26"/>
      <c r="AA63" s="28"/>
      <c r="AB63" s="28"/>
      <c r="AC63" s="26"/>
      <c r="AD63" s="26"/>
      <c r="AE63" s="26"/>
      <c r="AF63" s="26"/>
      <c r="AG63" s="26"/>
      <c r="AH63" s="29"/>
      <c r="AI63" s="26"/>
      <c r="AJ63" s="26"/>
      <c r="AK63" s="26"/>
      <c r="AL63" s="26"/>
    </row>
    <row r="64" spans="1:38" s="30" customFormat="1" x14ac:dyDescent="0.2">
      <c r="A64" s="26"/>
      <c r="B64" s="26"/>
      <c r="C64" s="27"/>
      <c r="D64" s="56"/>
      <c r="E64" s="27"/>
      <c r="F64" s="26"/>
      <c r="G64" s="26"/>
      <c r="H64" s="26"/>
      <c r="I64" s="50"/>
      <c r="J64" s="26"/>
      <c r="K64" s="26"/>
      <c r="L64" s="26"/>
      <c r="M64" s="26"/>
      <c r="N64" s="27"/>
      <c r="O64" s="26"/>
      <c r="P64" s="26"/>
      <c r="Q64" s="27"/>
      <c r="R64" s="27"/>
      <c r="S64" s="27"/>
      <c r="T64" s="27"/>
      <c r="U64" s="27"/>
      <c r="V64" s="27"/>
      <c r="W64" s="27"/>
      <c r="X64" s="27"/>
      <c r="Y64" s="27"/>
      <c r="Z64" s="26"/>
      <c r="AA64" s="28"/>
      <c r="AB64" s="28"/>
      <c r="AC64" s="26"/>
      <c r="AD64" s="26"/>
      <c r="AE64" s="26"/>
      <c r="AF64" s="26"/>
      <c r="AG64" s="26"/>
      <c r="AH64" s="29"/>
      <c r="AI64" s="26"/>
      <c r="AJ64" s="26"/>
      <c r="AK64" s="26"/>
      <c r="AL64" s="26"/>
    </row>
    <row r="65" spans="1:38" s="30" customFormat="1" x14ac:dyDescent="0.2">
      <c r="A65" s="26"/>
      <c r="B65" s="26"/>
      <c r="C65" s="27"/>
      <c r="D65" s="56"/>
      <c r="E65" s="27"/>
      <c r="F65" s="26"/>
      <c r="G65" s="26"/>
      <c r="H65" s="26"/>
      <c r="I65" s="50"/>
      <c r="J65" s="26"/>
      <c r="K65" s="26"/>
      <c r="L65" s="26"/>
      <c r="M65" s="26"/>
      <c r="N65" s="27"/>
      <c r="O65" s="26"/>
      <c r="P65" s="26"/>
      <c r="Q65" s="27"/>
      <c r="R65" s="27"/>
      <c r="S65" s="27"/>
      <c r="T65" s="27"/>
      <c r="U65" s="27"/>
      <c r="V65" s="27"/>
      <c r="W65" s="27"/>
      <c r="X65" s="27"/>
      <c r="Y65" s="27"/>
      <c r="Z65" s="26"/>
      <c r="AA65" s="28"/>
      <c r="AB65" s="28"/>
      <c r="AC65" s="26"/>
      <c r="AD65" s="26"/>
      <c r="AE65" s="26"/>
      <c r="AF65" s="26"/>
      <c r="AG65" s="26"/>
      <c r="AH65" s="29"/>
      <c r="AI65" s="26"/>
      <c r="AJ65" s="26"/>
      <c r="AK65" s="26"/>
      <c r="AL65" s="26"/>
    </row>
    <row r="66" spans="1:38" s="30" customFormat="1" x14ac:dyDescent="0.2">
      <c r="A66" s="26"/>
      <c r="B66" s="26"/>
      <c r="C66" s="27"/>
      <c r="D66" s="56"/>
      <c r="E66" s="27"/>
      <c r="F66" s="26"/>
      <c r="G66" s="26"/>
      <c r="H66" s="26"/>
      <c r="I66" s="50"/>
      <c r="J66" s="26"/>
      <c r="K66" s="26"/>
      <c r="L66" s="26"/>
      <c r="M66" s="26"/>
      <c r="N66" s="27"/>
      <c r="O66" s="26"/>
      <c r="P66" s="26"/>
      <c r="Q66" s="27"/>
      <c r="R66" s="27"/>
      <c r="S66" s="27"/>
      <c r="T66" s="27"/>
      <c r="U66" s="27"/>
      <c r="V66" s="27"/>
      <c r="W66" s="27"/>
      <c r="X66" s="27"/>
      <c r="Y66" s="27"/>
      <c r="Z66" s="26"/>
      <c r="AA66" s="28"/>
      <c r="AB66" s="28"/>
      <c r="AC66" s="26"/>
      <c r="AD66" s="26"/>
      <c r="AE66" s="26"/>
      <c r="AF66" s="26"/>
      <c r="AG66" s="26"/>
      <c r="AH66" s="29"/>
      <c r="AI66" s="26"/>
      <c r="AJ66" s="26"/>
      <c r="AK66" s="26"/>
      <c r="AL66" s="26"/>
    </row>
    <row r="67" spans="1:38" s="30" customFormat="1" x14ac:dyDescent="0.2">
      <c r="A67" s="26"/>
      <c r="B67" s="26"/>
      <c r="C67" s="27"/>
      <c r="D67" s="56"/>
      <c r="E67" s="27"/>
      <c r="F67" s="26"/>
      <c r="G67" s="26"/>
      <c r="H67" s="26"/>
      <c r="I67" s="50"/>
      <c r="J67" s="26"/>
      <c r="K67" s="26"/>
      <c r="L67" s="26"/>
      <c r="M67" s="26"/>
      <c r="N67" s="27"/>
      <c r="O67" s="26"/>
      <c r="P67" s="26"/>
      <c r="Q67" s="27"/>
      <c r="R67" s="27"/>
      <c r="S67" s="27"/>
      <c r="T67" s="27"/>
      <c r="U67" s="27"/>
      <c r="V67" s="27"/>
      <c r="W67" s="27"/>
      <c r="X67" s="27"/>
      <c r="Y67" s="27"/>
      <c r="Z67" s="26"/>
      <c r="AA67" s="28"/>
      <c r="AB67" s="28"/>
      <c r="AC67" s="26"/>
      <c r="AD67" s="26"/>
      <c r="AE67" s="26"/>
      <c r="AF67" s="26"/>
      <c r="AG67" s="26"/>
      <c r="AH67" s="29"/>
      <c r="AI67" s="26"/>
      <c r="AJ67" s="26"/>
      <c r="AK67" s="26"/>
      <c r="AL67" s="26"/>
    </row>
    <row r="68" spans="1:38" s="30" customFormat="1" x14ac:dyDescent="0.2">
      <c r="A68" s="26"/>
      <c r="B68" s="26"/>
      <c r="C68" s="27"/>
      <c r="D68" s="56"/>
      <c r="E68" s="27"/>
      <c r="F68" s="26"/>
      <c r="G68" s="26"/>
      <c r="H68" s="26"/>
      <c r="I68" s="50"/>
      <c r="J68" s="26"/>
      <c r="K68" s="26"/>
      <c r="L68" s="26"/>
      <c r="M68" s="26"/>
      <c r="N68" s="27"/>
      <c r="O68" s="26"/>
      <c r="P68" s="26"/>
      <c r="Q68" s="27"/>
      <c r="R68" s="27"/>
      <c r="S68" s="27"/>
      <c r="T68" s="27"/>
      <c r="U68" s="27"/>
      <c r="V68" s="27"/>
      <c r="W68" s="27"/>
      <c r="X68" s="27"/>
      <c r="Y68" s="27"/>
      <c r="Z68" s="26"/>
      <c r="AA68" s="28"/>
      <c r="AB68" s="28"/>
      <c r="AC68" s="26"/>
      <c r="AD68" s="26"/>
      <c r="AE68" s="26"/>
      <c r="AF68" s="26"/>
      <c r="AG68" s="26"/>
      <c r="AH68" s="29"/>
      <c r="AI68" s="26"/>
      <c r="AJ68" s="26"/>
      <c r="AK68" s="26"/>
      <c r="AL68" s="26"/>
    </row>
    <row r="69" spans="1:38" s="30" customFormat="1" x14ac:dyDescent="0.2">
      <c r="A69" s="26"/>
      <c r="B69" s="26"/>
      <c r="C69" s="27"/>
      <c r="D69" s="56"/>
      <c r="E69" s="27"/>
      <c r="F69" s="26"/>
      <c r="G69" s="26"/>
      <c r="H69" s="26"/>
      <c r="I69" s="50"/>
      <c r="J69" s="26"/>
      <c r="K69" s="26"/>
      <c r="L69" s="26"/>
      <c r="M69" s="26"/>
      <c r="N69" s="27"/>
      <c r="O69" s="26"/>
      <c r="P69" s="26"/>
      <c r="Q69" s="27"/>
      <c r="R69" s="27"/>
      <c r="S69" s="27"/>
      <c r="T69" s="27"/>
      <c r="U69" s="27"/>
      <c r="V69" s="27"/>
      <c r="W69" s="27"/>
      <c r="X69" s="27"/>
      <c r="Y69" s="27"/>
      <c r="Z69" s="26"/>
      <c r="AA69" s="28"/>
      <c r="AB69" s="28"/>
      <c r="AC69" s="26"/>
      <c r="AD69" s="26"/>
      <c r="AE69" s="26"/>
      <c r="AF69" s="26"/>
      <c r="AG69" s="26"/>
      <c r="AH69" s="29"/>
      <c r="AI69" s="26"/>
      <c r="AJ69" s="26"/>
      <c r="AK69" s="26"/>
      <c r="AL69" s="26"/>
    </row>
    <row r="70" spans="1:38" s="30" customFormat="1" x14ac:dyDescent="0.2">
      <c r="A70" s="26"/>
      <c r="B70" s="26"/>
      <c r="C70" s="27"/>
      <c r="D70" s="56"/>
      <c r="E70" s="27"/>
      <c r="F70" s="26"/>
      <c r="G70" s="26"/>
      <c r="H70" s="26"/>
      <c r="I70" s="50"/>
      <c r="J70" s="26"/>
      <c r="K70" s="26"/>
      <c r="L70" s="26"/>
      <c r="M70" s="26"/>
      <c r="N70" s="27"/>
      <c r="O70" s="26"/>
      <c r="P70" s="26"/>
      <c r="Q70" s="27"/>
      <c r="R70" s="27"/>
      <c r="S70" s="27"/>
      <c r="T70" s="27"/>
      <c r="U70" s="27"/>
      <c r="V70" s="27"/>
      <c r="W70" s="27"/>
      <c r="X70" s="27"/>
      <c r="Y70" s="27"/>
      <c r="Z70" s="26"/>
      <c r="AA70" s="28"/>
      <c r="AB70" s="28"/>
      <c r="AC70" s="26"/>
      <c r="AD70" s="26"/>
      <c r="AE70" s="26"/>
      <c r="AF70" s="26"/>
      <c r="AG70" s="26"/>
      <c r="AH70" s="29"/>
      <c r="AI70" s="26"/>
      <c r="AJ70" s="26"/>
      <c r="AK70" s="26"/>
      <c r="AL70" s="26"/>
    </row>
    <row r="71" spans="1:38" s="30" customFormat="1" x14ac:dyDescent="0.2">
      <c r="A71" s="26"/>
      <c r="B71" s="26"/>
      <c r="C71" s="27"/>
      <c r="D71" s="56"/>
      <c r="E71" s="27"/>
      <c r="F71" s="26"/>
      <c r="G71" s="26"/>
      <c r="H71" s="26"/>
      <c r="I71" s="50"/>
      <c r="J71" s="26"/>
      <c r="K71" s="26"/>
      <c r="L71" s="26"/>
      <c r="M71" s="26"/>
      <c r="N71" s="27"/>
      <c r="O71" s="26"/>
      <c r="P71" s="26"/>
      <c r="Q71" s="27"/>
      <c r="R71" s="27"/>
      <c r="S71" s="27"/>
      <c r="T71" s="27"/>
      <c r="U71" s="27"/>
      <c r="V71" s="27"/>
      <c r="W71" s="27"/>
      <c r="X71" s="27"/>
      <c r="Y71" s="27"/>
      <c r="Z71" s="26"/>
      <c r="AA71" s="28"/>
      <c r="AB71" s="28"/>
      <c r="AC71" s="26"/>
      <c r="AD71" s="26"/>
      <c r="AE71" s="26"/>
      <c r="AF71" s="26"/>
      <c r="AG71" s="26"/>
      <c r="AH71" s="29"/>
      <c r="AI71" s="26"/>
      <c r="AJ71" s="26"/>
      <c r="AK71" s="26"/>
      <c r="AL71" s="26"/>
    </row>
    <row r="72" spans="1:38" s="30" customFormat="1" x14ac:dyDescent="0.2">
      <c r="A72" s="26"/>
      <c r="B72" s="26"/>
      <c r="C72" s="27"/>
      <c r="D72" s="56"/>
      <c r="E72" s="27"/>
      <c r="F72" s="26"/>
      <c r="G72" s="26"/>
      <c r="H72" s="26"/>
      <c r="I72" s="50"/>
      <c r="J72" s="26"/>
      <c r="K72" s="26"/>
      <c r="L72" s="26"/>
      <c r="M72" s="26"/>
      <c r="N72" s="27"/>
      <c r="O72" s="26"/>
      <c r="P72" s="26"/>
      <c r="Q72" s="27"/>
      <c r="R72" s="27"/>
      <c r="S72" s="27"/>
      <c r="T72" s="27"/>
      <c r="U72" s="27"/>
      <c r="V72" s="27"/>
      <c r="W72" s="27"/>
      <c r="X72" s="27"/>
      <c r="Y72" s="27"/>
      <c r="Z72" s="26"/>
      <c r="AA72" s="28"/>
      <c r="AB72" s="28"/>
      <c r="AC72" s="26"/>
      <c r="AD72" s="26"/>
      <c r="AE72" s="26"/>
      <c r="AF72" s="26"/>
      <c r="AG72" s="26"/>
      <c r="AH72" s="29"/>
      <c r="AI72" s="26"/>
      <c r="AJ72" s="26"/>
      <c r="AK72" s="26"/>
      <c r="AL72" s="26"/>
    </row>
    <row r="73" spans="1:38" s="30" customFormat="1" x14ac:dyDescent="0.2">
      <c r="C73" s="34"/>
      <c r="D73" s="57"/>
      <c r="E73" s="34"/>
      <c r="I73" s="51"/>
      <c r="N73" s="34"/>
      <c r="Q73" s="34"/>
      <c r="R73" s="34"/>
      <c r="S73" s="34"/>
      <c r="T73" s="34"/>
      <c r="U73" s="34"/>
      <c r="V73" s="34"/>
      <c r="W73" s="34"/>
      <c r="X73" s="34"/>
      <c r="Y73" s="34"/>
      <c r="AA73" s="35"/>
      <c r="AB73" s="35"/>
      <c r="AH73" s="36"/>
    </row>
    <row r="74" spans="1:38" s="30" customFormat="1" x14ac:dyDescent="0.2">
      <c r="C74" s="34"/>
      <c r="D74" s="57"/>
      <c r="E74" s="34"/>
      <c r="I74" s="51"/>
      <c r="N74" s="34"/>
      <c r="Q74" s="34"/>
      <c r="R74" s="34"/>
      <c r="S74" s="34"/>
      <c r="T74" s="34"/>
      <c r="U74" s="34"/>
      <c r="V74" s="34"/>
      <c r="W74" s="34"/>
      <c r="X74" s="34"/>
      <c r="Y74" s="34"/>
      <c r="AA74" s="35"/>
      <c r="AB74" s="35"/>
      <c r="AH74" s="36"/>
    </row>
    <row r="75" spans="1:38" s="30" customFormat="1" x14ac:dyDescent="0.2">
      <c r="C75" s="34"/>
      <c r="D75" s="57"/>
      <c r="E75" s="34"/>
      <c r="I75" s="51"/>
      <c r="N75" s="34"/>
      <c r="Q75" s="34"/>
      <c r="R75" s="34"/>
      <c r="S75" s="34"/>
      <c r="T75" s="34"/>
      <c r="U75" s="34"/>
      <c r="V75" s="34"/>
      <c r="W75" s="34"/>
      <c r="X75" s="34"/>
      <c r="Y75" s="34"/>
      <c r="AA75" s="35"/>
      <c r="AB75" s="35"/>
      <c r="AH75" s="36"/>
    </row>
    <row r="76" spans="1:38" s="30" customFormat="1" x14ac:dyDescent="0.2">
      <c r="C76" s="34"/>
      <c r="D76" s="57"/>
      <c r="E76" s="34"/>
      <c r="I76" s="51"/>
      <c r="N76" s="34"/>
      <c r="Q76" s="34"/>
      <c r="R76" s="34"/>
      <c r="S76" s="34"/>
      <c r="T76" s="34"/>
      <c r="U76" s="34"/>
      <c r="V76" s="34"/>
      <c r="W76" s="34"/>
      <c r="X76" s="34"/>
      <c r="Y76" s="34"/>
      <c r="AA76" s="35"/>
      <c r="AB76" s="35"/>
      <c r="AH76" s="36"/>
    </row>
    <row r="77" spans="1:38" s="30" customFormat="1" x14ac:dyDescent="0.2">
      <c r="C77" s="34"/>
      <c r="D77" s="57"/>
      <c r="E77" s="34"/>
      <c r="I77" s="51"/>
      <c r="N77" s="34"/>
      <c r="Q77" s="34"/>
      <c r="R77" s="34"/>
      <c r="S77" s="34"/>
      <c r="T77" s="34"/>
      <c r="U77" s="34"/>
      <c r="V77" s="34"/>
      <c r="W77" s="34"/>
      <c r="X77" s="34"/>
      <c r="Y77" s="34"/>
      <c r="AA77" s="35"/>
      <c r="AB77" s="35"/>
      <c r="AH77" s="36"/>
    </row>
    <row r="78" spans="1:38" s="30" customFormat="1" x14ac:dyDescent="0.2">
      <c r="C78" s="34"/>
      <c r="D78" s="57"/>
      <c r="E78" s="34"/>
      <c r="I78" s="51"/>
      <c r="N78" s="34"/>
      <c r="Q78" s="34"/>
      <c r="R78" s="34"/>
      <c r="S78" s="34"/>
      <c r="T78" s="34"/>
      <c r="U78" s="34"/>
      <c r="V78" s="34"/>
      <c r="W78" s="34"/>
      <c r="X78" s="34"/>
      <c r="Y78" s="34"/>
      <c r="AA78" s="35"/>
      <c r="AB78" s="35"/>
      <c r="AH78" s="36"/>
    </row>
    <row r="79" spans="1:38" s="30" customFormat="1" x14ac:dyDescent="0.2">
      <c r="C79" s="34"/>
      <c r="D79" s="57"/>
      <c r="E79" s="34"/>
      <c r="I79" s="51"/>
      <c r="N79" s="34"/>
      <c r="Q79" s="34"/>
      <c r="R79" s="34"/>
      <c r="S79" s="34"/>
      <c r="T79" s="34"/>
      <c r="U79" s="34"/>
      <c r="V79" s="34"/>
      <c r="W79" s="34"/>
      <c r="X79" s="34"/>
      <c r="Y79" s="34"/>
      <c r="AA79" s="35"/>
      <c r="AB79" s="35"/>
      <c r="AH79" s="36"/>
    </row>
    <row r="80" spans="1:38" s="30" customFormat="1" x14ac:dyDescent="0.2">
      <c r="C80" s="34"/>
      <c r="D80" s="57"/>
      <c r="E80" s="34"/>
      <c r="I80" s="51"/>
      <c r="N80" s="34"/>
      <c r="Q80" s="34"/>
      <c r="R80" s="34"/>
      <c r="S80" s="34"/>
      <c r="T80" s="34"/>
      <c r="U80" s="34"/>
      <c r="V80" s="34"/>
      <c r="W80" s="34"/>
      <c r="X80" s="34"/>
      <c r="Y80" s="34"/>
      <c r="AA80" s="35"/>
      <c r="AB80" s="35"/>
      <c r="AH80" s="36"/>
    </row>
    <row r="81" spans="3:34" s="30" customFormat="1" x14ac:dyDescent="0.2">
      <c r="C81" s="34"/>
      <c r="D81" s="57"/>
      <c r="E81" s="34"/>
      <c r="I81" s="51"/>
      <c r="N81" s="34"/>
      <c r="Q81" s="34"/>
      <c r="R81" s="34"/>
      <c r="S81" s="34"/>
      <c r="T81" s="34"/>
      <c r="U81" s="34"/>
      <c r="V81" s="34"/>
      <c r="W81" s="34"/>
      <c r="X81" s="34"/>
      <c r="Y81" s="34"/>
      <c r="AA81" s="35"/>
      <c r="AB81" s="35"/>
      <c r="AH81" s="36"/>
    </row>
    <row r="82" spans="3:34" s="30" customFormat="1" x14ac:dyDescent="0.2">
      <c r="C82" s="34"/>
      <c r="D82" s="57"/>
      <c r="E82" s="34"/>
      <c r="I82" s="51"/>
      <c r="N82" s="34"/>
      <c r="Q82" s="34"/>
      <c r="R82" s="34"/>
      <c r="S82" s="34"/>
      <c r="T82" s="34"/>
      <c r="U82" s="34"/>
      <c r="V82" s="34"/>
      <c r="W82" s="34"/>
      <c r="X82" s="34"/>
      <c r="Y82" s="34"/>
      <c r="AA82" s="35"/>
      <c r="AB82" s="35"/>
      <c r="AH82" s="36"/>
    </row>
    <row r="83" spans="3:34" s="30" customFormat="1" x14ac:dyDescent="0.2">
      <c r="C83" s="34"/>
      <c r="D83" s="57"/>
      <c r="E83" s="34"/>
      <c r="I83" s="51"/>
      <c r="N83" s="34"/>
      <c r="Q83" s="34"/>
      <c r="R83" s="34"/>
      <c r="S83" s="34"/>
      <c r="T83" s="34"/>
      <c r="U83" s="34"/>
      <c r="V83" s="34"/>
      <c r="W83" s="34"/>
      <c r="X83" s="34"/>
      <c r="Y83" s="34"/>
      <c r="AA83" s="35"/>
      <c r="AB83" s="35"/>
      <c r="AH83" s="36"/>
    </row>
    <row r="84" spans="3:34" s="30" customFormat="1" x14ac:dyDescent="0.2">
      <c r="C84" s="34"/>
      <c r="D84" s="57"/>
      <c r="E84" s="34"/>
      <c r="I84" s="51"/>
      <c r="N84" s="34"/>
      <c r="Q84" s="34"/>
      <c r="R84" s="34"/>
      <c r="S84" s="34"/>
      <c r="T84" s="34"/>
      <c r="U84" s="34"/>
      <c r="V84" s="34"/>
      <c r="W84" s="34"/>
      <c r="X84" s="34"/>
      <c r="Y84" s="34"/>
      <c r="AA84" s="35"/>
      <c r="AB84" s="35"/>
      <c r="AH84" s="36"/>
    </row>
    <row r="85" spans="3:34" s="30" customFormat="1" x14ac:dyDescent="0.2">
      <c r="C85" s="34"/>
      <c r="D85" s="57"/>
      <c r="E85" s="34"/>
      <c r="I85" s="51"/>
      <c r="N85" s="34"/>
      <c r="Q85" s="34"/>
      <c r="R85" s="34"/>
      <c r="S85" s="34"/>
      <c r="T85" s="34"/>
      <c r="U85" s="34"/>
      <c r="V85" s="34"/>
      <c r="W85" s="34"/>
      <c r="X85" s="34"/>
      <c r="Y85" s="34"/>
      <c r="AA85" s="35"/>
      <c r="AB85" s="35"/>
      <c r="AH85" s="36"/>
    </row>
    <row r="86" spans="3:34" s="30" customFormat="1" x14ac:dyDescent="0.2">
      <c r="C86" s="34"/>
      <c r="D86" s="57"/>
      <c r="E86" s="34"/>
      <c r="I86" s="51"/>
      <c r="N86" s="34"/>
      <c r="Q86" s="34"/>
      <c r="R86" s="34"/>
      <c r="S86" s="34"/>
      <c r="T86" s="34"/>
      <c r="U86" s="34"/>
      <c r="V86" s="34"/>
      <c r="W86" s="34"/>
      <c r="X86" s="34"/>
      <c r="Y86" s="34"/>
      <c r="AA86" s="35"/>
      <c r="AB86" s="35"/>
      <c r="AH86" s="36"/>
    </row>
    <row r="87" spans="3:34" s="30" customFormat="1" x14ac:dyDescent="0.2">
      <c r="C87" s="34"/>
      <c r="D87" s="57"/>
      <c r="E87" s="34"/>
      <c r="I87" s="51"/>
      <c r="N87" s="34"/>
      <c r="Q87" s="34"/>
      <c r="R87" s="34"/>
      <c r="S87" s="34"/>
      <c r="T87" s="34"/>
      <c r="U87" s="34"/>
      <c r="V87" s="34"/>
      <c r="W87" s="34"/>
      <c r="X87" s="34"/>
      <c r="Y87" s="34"/>
      <c r="AA87" s="35"/>
      <c r="AB87" s="35"/>
      <c r="AH87" s="36"/>
    </row>
    <row r="88" spans="3:34" s="30" customFormat="1" x14ac:dyDescent="0.2">
      <c r="C88" s="34"/>
      <c r="D88" s="57"/>
      <c r="E88" s="34"/>
      <c r="I88" s="51"/>
      <c r="N88" s="34"/>
      <c r="Q88" s="34"/>
      <c r="R88" s="34"/>
      <c r="S88" s="34"/>
      <c r="T88" s="34"/>
      <c r="U88" s="34"/>
      <c r="V88" s="34"/>
      <c r="W88" s="34"/>
      <c r="X88" s="34"/>
      <c r="Y88" s="34"/>
      <c r="AA88" s="35"/>
      <c r="AB88" s="35"/>
      <c r="AH88" s="36"/>
    </row>
    <row r="89" spans="3:34" s="30" customFormat="1" x14ac:dyDescent="0.2">
      <c r="C89" s="34"/>
      <c r="D89" s="57"/>
      <c r="E89" s="34"/>
      <c r="I89" s="51"/>
      <c r="N89" s="34"/>
      <c r="Q89" s="34"/>
      <c r="R89" s="34"/>
      <c r="S89" s="34"/>
      <c r="T89" s="34"/>
      <c r="U89" s="34"/>
      <c r="V89" s="34"/>
      <c r="W89" s="34"/>
      <c r="X89" s="34"/>
      <c r="Y89" s="34"/>
      <c r="AA89" s="35"/>
      <c r="AB89" s="35"/>
      <c r="AH89" s="36"/>
    </row>
    <row r="90" spans="3:34" s="30" customFormat="1" x14ac:dyDescent="0.2">
      <c r="C90" s="34"/>
      <c r="D90" s="57"/>
      <c r="E90" s="34"/>
      <c r="I90" s="51"/>
      <c r="N90" s="34"/>
      <c r="Q90" s="34"/>
      <c r="R90" s="34"/>
      <c r="S90" s="34"/>
      <c r="T90" s="34"/>
      <c r="U90" s="34"/>
      <c r="V90" s="34"/>
      <c r="W90" s="34"/>
      <c r="X90" s="34"/>
      <c r="Y90" s="34"/>
      <c r="AA90" s="35"/>
      <c r="AB90" s="35"/>
      <c r="AH90" s="36"/>
    </row>
    <row r="91" spans="3:34" s="30" customFormat="1" x14ac:dyDescent="0.2">
      <c r="C91" s="34"/>
      <c r="D91" s="57"/>
      <c r="E91" s="34"/>
      <c r="I91" s="51"/>
      <c r="N91" s="34"/>
      <c r="Q91" s="34"/>
      <c r="R91" s="34"/>
      <c r="S91" s="34"/>
      <c r="T91" s="34"/>
      <c r="U91" s="34"/>
      <c r="V91" s="34"/>
      <c r="W91" s="34"/>
      <c r="X91" s="34"/>
      <c r="Y91" s="34"/>
      <c r="AA91" s="35"/>
      <c r="AB91" s="35"/>
      <c r="AH91" s="36"/>
    </row>
    <row r="92" spans="3:34" s="30" customFormat="1" x14ac:dyDescent="0.2">
      <c r="C92" s="34"/>
      <c r="D92" s="57"/>
      <c r="E92" s="34"/>
      <c r="I92" s="51"/>
      <c r="N92" s="34"/>
      <c r="Q92" s="34"/>
      <c r="R92" s="34"/>
      <c r="S92" s="34"/>
      <c r="T92" s="34"/>
      <c r="U92" s="34"/>
      <c r="V92" s="34"/>
      <c r="W92" s="34"/>
      <c r="X92" s="34"/>
      <c r="Y92" s="34"/>
      <c r="AA92" s="35"/>
      <c r="AB92" s="35"/>
      <c r="AH92" s="36"/>
    </row>
    <row r="93" spans="3:34" s="30" customFormat="1" x14ac:dyDescent="0.2">
      <c r="C93" s="34"/>
      <c r="D93" s="57"/>
      <c r="E93" s="34"/>
      <c r="I93" s="51"/>
      <c r="N93" s="34"/>
      <c r="Q93" s="34"/>
      <c r="R93" s="34"/>
      <c r="S93" s="34"/>
      <c r="T93" s="34"/>
      <c r="U93" s="34"/>
      <c r="V93" s="34"/>
      <c r="W93" s="34"/>
      <c r="X93" s="34"/>
      <c r="Y93" s="34"/>
      <c r="AA93" s="35"/>
      <c r="AB93" s="35"/>
      <c r="AH93" s="36"/>
    </row>
    <row r="94" spans="3:34" s="30" customFormat="1" x14ac:dyDescent="0.2">
      <c r="C94" s="34"/>
      <c r="D94" s="57"/>
      <c r="E94" s="34"/>
      <c r="I94" s="51"/>
      <c r="N94" s="34"/>
      <c r="Q94" s="34"/>
      <c r="R94" s="34"/>
      <c r="S94" s="34"/>
      <c r="T94" s="34"/>
      <c r="U94" s="34"/>
      <c r="V94" s="34"/>
      <c r="W94" s="34"/>
      <c r="X94" s="34"/>
      <c r="Y94" s="34"/>
      <c r="AA94" s="35"/>
      <c r="AB94" s="35"/>
      <c r="AH94" s="36"/>
    </row>
    <row r="95" spans="3:34" s="30" customFormat="1" x14ac:dyDescent="0.2">
      <c r="C95" s="34"/>
      <c r="D95" s="57"/>
      <c r="E95" s="34"/>
      <c r="I95" s="51"/>
      <c r="N95" s="34"/>
      <c r="Q95" s="34"/>
      <c r="R95" s="34"/>
      <c r="S95" s="34"/>
      <c r="T95" s="34"/>
      <c r="U95" s="34"/>
      <c r="V95" s="34"/>
      <c r="W95" s="34"/>
      <c r="X95" s="34"/>
      <c r="Y95" s="34"/>
      <c r="AA95" s="35"/>
      <c r="AB95" s="35"/>
      <c r="AH95" s="36"/>
    </row>
    <row r="96" spans="3:34" s="30" customFormat="1" x14ac:dyDescent="0.2">
      <c r="C96" s="34"/>
      <c r="D96" s="57"/>
      <c r="E96" s="34"/>
      <c r="I96" s="51"/>
      <c r="N96" s="34"/>
      <c r="Q96" s="34"/>
      <c r="R96" s="34"/>
      <c r="S96" s="34"/>
      <c r="T96" s="34"/>
      <c r="U96" s="34"/>
      <c r="V96" s="34"/>
      <c r="W96" s="34"/>
      <c r="X96" s="34"/>
      <c r="Y96" s="34"/>
      <c r="AA96" s="35"/>
      <c r="AB96" s="35"/>
      <c r="AH96" s="36"/>
    </row>
    <row r="97" spans="3:34" s="30" customFormat="1" x14ac:dyDescent="0.2">
      <c r="C97" s="34"/>
      <c r="D97" s="57"/>
      <c r="E97" s="34"/>
      <c r="I97" s="51"/>
      <c r="N97" s="34"/>
      <c r="Q97" s="34"/>
      <c r="R97" s="34"/>
      <c r="S97" s="34"/>
      <c r="T97" s="34"/>
      <c r="U97" s="34"/>
      <c r="V97" s="34"/>
      <c r="W97" s="34"/>
      <c r="X97" s="34"/>
      <c r="Y97" s="34"/>
      <c r="AA97" s="35"/>
      <c r="AB97" s="35"/>
      <c r="AH97" s="36"/>
    </row>
    <row r="98" spans="3:34" s="30" customFormat="1" x14ac:dyDescent="0.2">
      <c r="C98" s="34"/>
      <c r="D98" s="57"/>
      <c r="E98" s="34"/>
      <c r="I98" s="51"/>
      <c r="N98" s="34"/>
      <c r="Q98" s="34"/>
      <c r="R98" s="34"/>
      <c r="S98" s="34"/>
      <c r="T98" s="34"/>
      <c r="U98" s="34"/>
      <c r="V98" s="34"/>
      <c r="W98" s="34"/>
      <c r="X98" s="34"/>
      <c r="Y98" s="34"/>
      <c r="AA98" s="35"/>
      <c r="AB98" s="35"/>
      <c r="AH98" s="36"/>
    </row>
    <row r="99" spans="3:34" s="30" customFormat="1" x14ac:dyDescent="0.2">
      <c r="C99" s="34"/>
      <c r="D99" s="57"/>
      <c r="E99" s="34"/>
      <c r="I99" s="51"/>
      <c r="N99" s="34"/>
      <c r="Q99" s="34"/>
      <c r="R99" s="34"/>
      <c r="S99" s="34"/>
      <c r="T99" s="34"/>
      <c r="U99" s="34"/>
      <c r="V99" s="34"/>
      <c r="W99" s="34"/>
      <c r="X99" s="34"/>
      <c r="Y99" s="34"/>
      <c r="AA99" s="35"/>
      <c r="AB99" s="35"/>
      <c r="AH99" s="36"/>
    </row>
    <row r="100" spans="3:34" s="30" customFormat="1" x14ac:dyDescent="0.2">
      <c r="C100" s="34"/>
      <c r="D100" s="57"/>
      <c r="E100" s="34"/>
      <c r="I100" s="51"/>
      <c r="N100" s="34"/>
      <c r="Q100" s="34"/>
      <c r="R100" s="34"/>
      <c r="S100" s="34"/>
      <c r="T100" s="34"/>
      <c r="U100" s="34"/>
      <c r="V100" s="34"/>
      <c r="W100" s="34"/>
      <c r="X100" s="34"/>
      <c r="Y100" s="34"/>
      <c r="AA100" s="35"/>
      <c r="AB100" s="35"/>
      <c r="AH100" s="36"/>
    </row>
    <row r="101" spans="3:34" s="30" customFormat="1" x14ac:dyDescent="0.2">
      <c r="C101" s="34"/>
      <c r="D101" s="57"/>
      <c r="E101" s="34"/>
      <c r="I101" s="51"/>
      <c r="N101" s="34"/>
      <c r="Q101" s="34"/>
      <c r="R101" s="34"/>
      <c r="S101" s="34"/>
      <c r="T101" s="34"/>
      <c r="U101" s="34"/>
      <c r="V101" s="34"/>
      <c r="W101" s="34"/>
      <c r="X101" s="34"/>
      <c r="Y101" s="34"/>
      <c r="AA101" s="35"/>
      <c r="AB101" s="35"/>
      <c r="AH101" s="36"/>
    </row>
    <row r="102" spans="3:34" s="30" customFormat="1" x14ac:dyDescent="0.2">
      <c r="C102" s="34"/>
      <c r="D102" s="57"/>
      <c r="E102" s="34"/>
      <c r="I102" s="51"/>
      <c r="N102" s="34"/>
      <c r="Q102" s="34"/>
      <c r="R102" s="34"/>
      <c r="S102" s="34"/>
      <c r="T102" s="34"/>
      <c r="U102" s="34"/>
      <c r="V102" s="34"/>
      <c r="W102" s="34"/>
      <c r="X102" s="34"/>
      <c r="Y102" s="34"/>
      <c r="AA102" s="35"/>
      <c r="AB102" s="35"/>
      <c r="AH102" s="36"/>
    </row>
    <row r="103" spans="3:34" s="30" customFormat="1" x14ac:dyDescent="0.2">
      <c r="C103" s="34"/>
      <c r="D103" s="57"/>
      <c r="E103" s="34"/>
      <c r="I103" s="51"/>
      <c r="N103" s="34"/>
      <c r="Q103" s="34"/>
      <c r="R103" s="34"/>
      <c r="S103" s="34"/>
      <c r="T103" s="34"/>
      <c r="U103" s="34"/>
      <c r="V103" s="34"/>
      <c r="W103" s="34"/>
      <c r="X103" s="34"/>
      <c r="Y103" s="34"/>
      <c r="AA103" s="35"/>
      <c r="AB103" s="35"/>
      <c r="AH103" s="36"/>
    </row>
    <row r="104" spans="3:34" s="30" customFormat="1" x14ac:dyDescent="0.2">
      <c r="C104" s="34"/>
      <c r="D104" s="57"/>
      <c r="E104" s="34"/>
      <c r="I104" s="51"/>
      <c r="N104" s="34"/>
      <c r="Q104" s="34"/>
      <c r="R104" s="34"/>
      <c r="S104" s="34"/>
      <c r="T104" s="34"/>
      <c r="U104" s="34"/>
      <c r="V104" s="34"/>
      <c r="W104" s="34"/>
      <c r="X104" s="34"/>
      <c r="Y104" s="34"/>
      <c r="AA104" s="35"/>
      <c r="AB104" s="35"/>
      <c r="AH104" s="36"/>
    </row>
    <row r="105" spans="3:34" s="30" customFormat="1" x14ac:dyDescent="0.2">
      <c r="C105" s="34"/>
      <c r="D105" s="57"/>
      <c r="E105" s="34"/>
      <c r="I105" s="51"/>
      <c r="N105" s="34"/>
      <c r="Q105" s="34"/>
      <c r="R105" s="34"/>
      <c r="S105" s="34"/>
      <c r="T105" s="34"/>
      <c r="U105" s="34"/>
      <c r="V105" s="34"/>
      <c r="W105" s="34"/>
      <c r="X105" s="34"/>
      <c r="Y105" s="34"/>
      <c r="AA105" s="35"/>
      <c r="AB105" s="35"/>
      <c r="AH105" s="36"/>
    </row>
    <row r="106" spans="3:34" s="30" customFormat="1" x14ac:dyDescent="0.2">
      <c r="C106" s="34"/>
      <c r="D106" s="57"/>
      <c r="E106" s="34"/>
      <c r="I106" s="51"/>
      <c r="N106" s="34"/>
      <c r="Q106" s="34"/>
      <c r="R106" s="34"/>
      <c r="S106" s="34"/>
      <c r="T106" s="34"/>
      <c r="U106" s="34"/>
      <c r="V106" s="34"/>
      <c r="W106" s="34"/>
      <c r="X106" s="34"/>
      <c r="Y106" s="34"/>
      <c r="AA106" s="35"/>
      <c r="AB106" s="35"/>
      <c r="AH106" s="36"/>
    </row>
    <row r="107" spans="3:34" s="30" customFormat="1" x14ac:dyDescent="0.2">
      <c r="C107" s="34"/>
      <c r="D107" s="57"/>
      <c r="E107" s="34"/>
      <c r="I107" s="51"/>
      <c r="N107" s="34"/>
      <c r="Q107" s="34"/>
      <c r="R107" s="34"/>
      <c r="S107" s="34"/>
      <c r="T107" s="34"/>
      <c r="U107" s="34"/>
      <c r="V107" s="34"/>
      <c r="W107" s="34"/>
      <c r="X107" s="34"/>
      <c r="Y107" s="34"/>
      <c r="AA107" s="35"/>
      <c r="AB107" s="35"/>
      <c r="AH107" s="36"/>
    </row>
    <row r="108" spans="3:34" s="30" customFormat="1" x14ac:dyDescent="0.2">
      <c r="C108" s="34"/>
      <c r="D108" s="57"/>
      <c r="E108" s="34"/>
      <c r="I108" s="51"/>
      <c r="N108" s="34"/>
      <c r="Q108" s="34"/>
      <c r="R108" s="34"/>
      <c r="S108" s="34"/>
      <c r="T108" s="34"/>
      <c r="U108" s="34"/>
      <c r="V108" s="34"/>
      <c r="W108" s="34"/>
      <c r="X108" s="34"/>
      <c r="Y108" s="34"/>
      <c r="AA108" s="35"/>
      <c r="AB108" s="35"/>
      <c r="AH108" s="36"/>
    </row>
    <row r="109" spans="3:34" s="30" customFormat="1" x14ac:dyDescent="0.2">
      <c r="C109" s="34"/>
      <c r="D109" s="57"/>
      <c r="E109" s="34"/>
      <c r="I109" s="51"/>
      <c r="N109" s="34"/>
      <c r="Q109" s="34"/>
      <c r="R109" s="34"/>
      <c r="S109" s="34"/>
      <c r="T109" s="34"/>
      <c r="U109" s="34"/>
      <c r="V109" s="34"/>
      <c r="W109" s="34"/>
      <c r="X109" s="34"/>
      <c r="Y109" s="34"/>
      <c r="AA109" s="35"/>
      <c r="AB109" s="35"/>
      <c r="AH109" s="36"/>
    </row>
    <row r="110" spans="3:34" s="30" customFormat="1" x14ac:dyDescent="0.2">
      <c r="C110" s="34"/>
      <c r="D110" s="57"/>
      <c r="E110" s="34"/>
      <c r="I110" s="51"/>
      <c r="N110" s="34"/>
      <c r="Q110" s="34"/>
      <c r="R110" s="34"/>
      <c r="S110" s="34"/>
      <c r="T110" s="34"/>
      <c r="U110" s="34"/>
      <c r="V110" s="34"/>
      <c r="W110" s="34"/>
      <c r="X110" s="34"/>
      <c r="Y110" s="34"/>
      <c r="AA110" s="35"/>
      <c r="AB110" s="35"/>
      <c r="AH110" s="36"/>
    </row>
    <row r="111" spans="3:34" s="30" customFormat="1" x14ac:dyDescent="0.2">
      <c r="C111" s="34"/>
      <c r="D111" s="57"/>
      <c r="E111" s="34"/>
      <c r="I111" s="51"/>
      <c r="N111" s="34"/>
      <c r="Q111" s="34"/>
      <c r="R111" s="34"/>
      <c r="S111" s="34"/>
      <c r="T111" s="34"/>
      <c r="U111" s="34"/>
      <c r="V111" s="34"/>
      <c r="W111" s="34"/>
      <c r="X111" s="34"/>
      <c r="Y111" s="34"/>
      <c r="AA111" s="35"/>
      <c r="AB111" s="35"/>
      <c r="AH111" s="36"/>
    </row>
    <row r="112" spans="3:34" s="30" customFormat="1" x14ac:dyDescent="0.2">
      <c r="C112" s="34"/>
      <c r="D112" s="57"/>
      <c r="E112" s="34"/>
      <c r="I112" s="51"/>
      <c r="N112" s="34"/>
      <c r="Q112" s="34"/>
      <c r="R112" s="34"/>
      <c r="S112" s="34"/>
      <c r="T112" s="34"/>
      <c r="U112" s="34"/>
      <c r="V112" s="34"/>
      <c r="W112" s="34"/>
      <c r="X112" s="34"/>
      <c r="Y112" s="34"/>
      <c r="AA112" s="35"/>
      <c r="AB112" s="35"/>
      <c r="AH112" s="36"/>
    </row>
    <row r="113" spans="3:34" s="30" customFormat="1" x14ac:dyDescent="0.2">
      <c r="C113" s="34"/>
      <c r="D113" s="57"/>
      <c r="E113" s="34"/>
      <c r="I113" s="51"/>
      <c r="N113" s="34"/>
      <c r="Q113" s="34"/>
      <c r="R113" s="34"/>
      <c r="S113" s="34"/>
      <c r="T113" s="34"/>
      <c r="U113" s="34"/>
      <c r="V113" s="34"/>
      <c r="W113" s="34"/>
      <c r="X113" s="34"/>
      <c r="Y113" s="34"/>
      <c r="AA113" s="35"/>
      <c r="AB113" s="35"/>
      <c r="AH113" s="36"/>
    </row>
    <row r="114" spans="3:34" s="30" customFormat="1" x14ac:dyDescent="0.2">
      <c r="C114" s="34"/>
      <c r="D114" s="57"/>
      <c r="E114" s="34"/>
      <c r="I114" s="51"/>
      <c r="N114" s="34"/>
      <c r="Q114" s="34"/>
      <c r="R114" s="34"/>
      <c r="S114" s="34"/>
      <c r="T114" s="34"/>
      <c r="U114" s="34"/>
      <c r="V114" s="34"/>
      <c r="W114" s="34"/>
      <c r="X114" s="34"/>
      <c r="Y114" s="34"/>
      <c r="AA114" s="35"/>
      <c r="AB114" s="35"/>
      <c r="AH114" s="36"/>
    </row>
    <row r="115" spans="3:34" s="30" customFormat="1" x14ac:dyDescent="0.2">
      <c r="C115" s="34"/>
      <c r="D115" s="57"/>
      <c r="E115" s="34"/>
      <c r="I115" s="51"/>
      <c r="N115" s="34"/>
      <c r="Q115" s="34"/>
      <c r="R115" s="34"/>
      <c r="S115" s="34"/>
      <c r="T115" s="34"/>
      <c r="U115" s="34"/>
      <c r="V115" s="34"/>
      <c r="W115" s="34"/>
      <c r="X115" s="34"/>
      <c r="Y115" s="34"/>
      <c r="AA115" s="35"/>
      <c r="AB115" s="35"/>
      <c r="AH115" s="36"/>
    </row>
    <row r="116" spans="3:34" s="30" customFormat="1" x14ac:dyDescent="0.2">
      <c r="C116" s="34"/>
      <c r="D116" s="57"/>
      <c r="E116" s="34"/>
      <c r="I116" s="51"/>
      <c r="N116" s="34"/>
      <c r="Q116" s="34"/>
      <c r="R116" s="34"/>
      <c r="S116" s="34"/>
      <c r="T116" s="34"/>
      <c r="U116" s="34"/>
      <c r="V116" s="34"/>
      <c r="W116" s="34"/>
      <c r="X116" s="34"/>
      <c r="Y116" s="34"/>
      <c r="AA116" s="35"/>
      <c r="AB116" s="35"/>
      <c r="AH116" s="36"/>
    </row>
    <row r="117" spans="3:34" s="30" customFormat="1" x14ac:dyDescent="0.2">
      <c r="C117" s="34"/>
      <c r="D117" s="57"/>
      <c r="E117" s="34"/>
      <c r="I117" s="51"/>
      <c r="N117" s="34"/>
      <c r="Q117" s="34"/>
      <c r="R117" s="34"/>
      <c r="S117" s="34"/>
      <c r="T117" s="34"/>
      <c r="U117" s="34"/>
      <c r="V117" s="34"/>
      <c r="W117" s="34"/>
      <c r="X117" s="34"/>
      <c r="Y117" s="34"/>
      <c r="AA117" s="35"/>
      <c r="AB117" s="35"/>
      <c r="AH117" s="36"/>
    </row>
    <row r="118" spans="3:34" s="30" customFormat="1" x14ac:dyDescent="0.2">
      <c r="C118" s="34"/>
      <c r="D118" s="57"/>
      <c r="E118" s="34"/>
      <c r="I118" s="51"/>
      <c r="N118" s="34"/>
      <c r="Q118" s="34"/>
      <c r="R118" s="34"/>
      <c r="S118" s="34"/>
      <c r="T118" s="34"/>
      <c r="U118" s="34"/>
      <c r="V118" s="34"/>
      <c r="W118" s="34"/>
      <c r="X118" s="34"/>
      <c r="Y118" s="34"/>
      <c r="AA118" s="35"/>
      <c r="AB118" s="35"/>
      <c r="AH118" s="36"/>
    </row>
    <row r="119" spans="3:34" s="30" customFormat="1" x14ac:dyDescent="0.2">
      <c r="C119" s="34"/>
      <c r="D119" s="57"/>
      <c r="E119" s="34"/>
      <c r="I119" s="51"/>
      <c r="N119" s="34"/>
      <c r="Q119" s="34"/>
      <c r="R119" s="34"/>
      <c r="S119" s="34"/>
      <c r="T119" s="34"/>
      <c r="U119" s="34"/>
      <c r="V119" s="34"/>
      <c r="W119" s="34"/>
      <c r="X119" s="34"/>
      <c r="Y119" s="34"/>
      <c r="AA119" s="35"/>
      <c r="AB119" s="35"/>
      <c r="AH119" s="36"/>
    </row>
    <row r="120" spans="3:34" s="30" customFormat="1" x14ac:dyDescent="0.2">
      <c r="C120" s="34"/>
      <c r="D120" s="57"/>
      <c r="E120" s="34"/>
      <c r="I120" s="51"/>
      <c r="N120" s="34"/>
      <c r="Q120" s="34"/>
      <c r="R120" s="34"/>
      <c r="S120" s="34"/>
      <c r="T120" s="34"/>
      <c r="U120" s="34"/>
      <c r="V120" s="34"/>
      <c r="W120" s="34"/>
      <c r="X120" s="34"/>
      <c r="Y120" s="34"/>
      <c r="AA120" s="35"/>
      <c r="AB120" s="35"/>
      <c r="AH120" s="36"/>
    </row>
    <row r="121" spans="3:34" s="30" customFormat="1" x14ac:dyDescent="0.2">
      <c r="C121" s="34"/>
      <c r="D121" s="57"/>
      <c r="E121" s="34"/>
      <c r="I121" s="51"/>
      <c r="N121" s="34"/>
      <c r="Q121" s="34"/>
      <c r="R121" s="34"/>
      <c r="S121" s="34"/>
      <c r="T121" s="34"/>
      <c r="U121" s="34"/>
      <c r="V121" s="34"/>
      <c r="W121" s="34"/>
      <c r="X121" s="34"/>
      <c r="Y121" s="34"/>
      <c r="AA121" s="35"/>
      <c r="AB121" s="35"/>
      <c r="AH121" s="36"/>
    </row>
    <row r="122" spans="3:34" s="30" customFormat="1" x14ac:dyDescent="0.2">
      <c r="C122" s="34"/>
      <c r="D122" s="57"/>
      <c r="E122" s="34"/>
      <c r="I122" s="51"/>
      <c r="N122" s="34"/>
      <c r="Q122" s="34"/>
      <c r="R122" s="34"/>
      <c r="S122" s="34"/>
      <c r="T122" s="34"/>
      <c r="U122" s="34"/>
      <c r="V122" s="34"/>
      <c r="W122" s="34"/>
      <c r="X122" s="34"/>
      <c r="Y122" s="34"/>
      <c r="AA122" s="35"/>
      <c r="AB122" s="35"/>
      <c r="AH122" s="36"/>
    </row>
    <row r="123" spans="3:34" s="30" customFormat="1" x14ac:dyDescent="0.2">
      <c r="C123" s="34"/>
      <c r="D123" s="57"/>
      <c r="E123" s="34"/>
      <c r="I123" s="51"/>
      <c r="N123" s="34"/>
      <c r="Q123" s="34"/>
      <c r="R123" s="34"/>
      <c r="S123" s="34"/>
      <c r="T123" s="34"/>
      <c r="U123" s="34"/>
      <c r="V123" s="34"/>
      <c r="W123" s="34"/>
      <c r="X123" s="34"/>
      <c r="Y123" s="34"/>
      <c r="AA123" s="35"/>
      <c r="AB123" s="35"/>
      <c r="AH123" s="36"/>
    </row>
    <row r="124" spans="3:34" s="30" customFormat="1" x14ac:dyDescent="0.2">
      <c r="C124" s="34"/>
      <c r="D124" s="57"/>
      <c r="E124" s="34"/>
      <c r="I124" s="51"/>
      <c r="N124" s="34"/>
      <c r="Q124" s="34"/>
      <c r="R124" s="34"/>
      <c r="S124" s="34"/>
      <c r="T124" s="34"/>
      <c r="U124" s="34"/>
      <c r="V124" s="34"/>
      <c r="W124" s="34"/>
      <c r="X124" s="34"/>
      <c r="Y124" s="34"/>
      <c r="AA124" s="35"/>
      <c r="AB124" s="35"/>
      <c r="AH124" s="36"/>
    </row>
    <row r="125" spans="3:34" s="30" customFormat="1" x14ac:dyDescent="0.2">
      <c r="C125" s="34"/>
      <c r="D125" s="57"/>
      <c r="E125" s="34"/>
      <c r="I125" s="51"/>
      <c r="N125" s="34"/>
      <c r="Q125" s="34"/>
      <c r="R125" s="34"/>
      <c r="S125" s="34"/>
      <c r="T125" s="34"/>
      <c r="U125" s="34"/>
      <c r="V125" s="34"/>
      <c r="W125" s="34"/>
      <c r="X125" s="34"/>
      <c r="Y125" s="34"/>
      <c r="AA125" s="35"/>
      <c r="AB125" s="35"/>
      <c r="AH125" s="36"/>
    </row>
    <row r="126" spans="3:34" s="30" customFormat="1" x14ac:dyDescent="0.2">
      <c r="C126" s="34"/>
      <c r="D126" s="57"/>
      <c r="E126" s="34"/>
      <c r="I126" s="51"/>
      <c r="N126" s="34"/>
      <c r="Q126" s="34"/>
      <c r="R126" s="34"/>
      <c r="S126" s="34"/>
      <c r="T126" s="34"/>
      <c r="U126" s="34"/>
      <c r="V126" s="34"/>
      <c r="W126" s="34"/>
      <c r="X126" s="34"/>
      <c r="Y126" s="34"/>
      <c r="AA126" s="35"/>
      <c r="AB126" s="35"/>
      <c r="AH126" s="36"/>
    </row>
    <row r="127" spans="3:34" s="30" customFormat="1" x14ac:dyDescent="0.2">
      <c r="C127" s="34"/>
      <c r="D127" s="57"/>
      <c r="E127" s="34"/>
      <c r="I127" s="51"/>
      <c r="N127" s="34"/>
      <c r="Q127" s="34"/>
      <c r="R127" s="34"/>
      <c r="S127" s="34"/>
      <c r="T127" s="34"/>
      <c r="U127" s="34"/>
      <c r="V127" s="34"/>
      <c r="W127" s="34"/>
      <c r="X127" s="34"/>
      <c r="Y127" s="34"/>
      <c r="AA127" s="35"/>
      <c r="AB127" s="35"/>
      <c r="AH127" s="36"/>
    </row>
    <row r="128" spans="3:34" s="30" customFormat="1" x14ac:dyDescent="0.2">
      <c r="C128" s="34"/>
      <c r="D128" s="57"/>
      <c r="E128" s="34"/>
      <c r="I128" s="51"/>
      <c r="N128" s="34"/>
      <c r="Q128" s="34"/>
      <c r="R128" s="34"/>
      <c r="S128" s="34"/>
      <c r="T128" s="34"/>
      <c r="U128" s="34"/>
      <c r="V128" s="34"/>
      <c r="W128" s="34"/>
      <c r="X128" s="34"/>
      <c r="Y128" s="34"/>
      <c r="AA128" s="35"/>
      <c r="AB128" s="35"/>
      <c r="AH128" s="36"/>
    </row>
    <row r="129" spans="3:34" s="30" customFormat="1" x14ac:dyDescent="0.2">
      <c r="C129" s="34"/>
      <c r="D129" s="57"/>
      <c r="E129" s="34"/>
      <c r="I129" s="51"/>
      <c r="N129" s="34"/>
      <c r="Q129" s="34"/>
      <c r="R129" s="34"/>
      <c r="S129" s="34"/>
      <c r="T129" s="34"/>
      <c r="U129" s="34"/>
      <c r="V129" s="34"/>
      <c r="W129" s="34"/>
      <c r="X129" s="34"/>
      <c r="Y129" s="34"/>
      <c r="AA129" s="35"/>
      <c r="AB129" s="35"/>
      <c r="AH129" s="36"/>
    </row>
    <row r="130" spans="3:34" s="30" customFormat="1" x14ac:dyDescent="0.2">
      <c r="C130" s="34"/>
      <c r="D130" s="57"/>
      <c r="E130" s="34"/>
      <c r="I130" s="51"/>
      <c r="N130" s="34"/>
      <c r="Q130" s="34"/>
      <c r="R130" s="34"/>
      <c r="S130" s="34"/>
      <c r="T130" s="34"/>
      <c r="U130" s="34"/>
      <c r="V130" s="34"/>
      <c r="W130" s="34"/>
      <c r="X130" s="34"/>
      <c r="Y130" s="34"/>
      <c r="AA130" s="35"/>
      <c r="AB130" s="35"/>
      <c r="AH130" s="36"/>
    </row>
    <row r="131" spans="3:34" s="30" customFormat="1" x14ac:dyDescent="0.2">
      <c r="C131" s="34"/>
      <c r="D131" s="57"/>
      <c r="E131" s="34"/>
      <c r="I131" s="51"/>
      <c r="N131" s="34"/>
      <c r="Q131" s="34"/>
      <c r="R131" s="34"/>
      <c r="S131" s="34"/>
      <c r="T131" s="34"/>
      <c r="U131" s="34"/>
      <c r="V131" s="34"/>
      <c r="W131" s="34"/>
      <c r="X131" s="34"/>
      <c r="Y131" s="34"/>
      <c r="AA131" s="35"/>
      <c r="AB131" s="35"/>
      <c r="AH131" s="36"/>
    </row>
    <row r="132" spans="3:34" s="30" customFormat="1" x14ac:dyDescent="0.2">
      <c r="C132" s="34"/>
      <c r="D132" s="57"/>
      <c r="E132" s="34"/>
      <c r="I132" s="51"/>
      <c r="N132" s="34"/>
      <c r="Q132" s="34"/>
      <c r="R132" s="34"/>
      <c r="S132" s="34"/>
      <c r="T132" s="34"/>
      <c r="U132" s="34"/>
      <c r="V132" s="34"/>
      <c r="W132" s="34"/>
      <c r="X132" s="34"/>
      <c r="Y132" s="34"/>
      <c r="AA132" s="35"/>
      <c r="AB132" s="35"/>
      <c r="AH132" s="36"/>
    </row>
    <row r="133" spans="3:34" s="30" customFormat="1" x14ac:dyDescent="0.2">
      <c r="C133" s="34"/>
      <c r="D133" s="57"/>
      <c r="E133" s="34"/>
      <c r="I133" s="51"/>
      <c r="N133" s="34"/>
      <c r="Q133" s="34"/>
      <c r="R133" s="34"/>
      <c r="S133" s="34"/>
      <c r="T133" s="34"/>
      <c r="U133" s="34"/>
      <c r="V133" s="34"/>
      <c r="W133" s="34"/>
      <c r="X133" s="34"/>
      <c r="Y133" s="34"/>
      <c r="AA133" s="35"/>
      <c r="AB133" s="35"/>
      <c r="AH133" s="36"/>
    </row>
    <row r="134" spans="3:34" s="30" customFormat="1" x14ac:dyDescent="0.2">
      <c r="C134" s="34"/>
      <c r="D134" s="57"/>
      <c r="E134" s="34"/>
      <c r="I134" s="51"/>
      <c r="N134" s="34"/>
      <c r="Q134" s="34"/>
      <c r="R134" s="34"/>
      <c r="S134" s="34"/>
      <c r="T134" s="34"/>
      <c r="U134" s="34"/>
      <c r="V134" s="34"/>
      <c r="W134" s="34"/>
      <c r="X134" s="34"/>
      <c r="Y134" s="34"/>
      <c r="AA134" s="35"/>
      <c r="AB134" s="35"/>
      <c r="AH134" s="36"/>
    </row>
    <row r="135" spans="3:34" s="30" customFormat="1" x14ac:dyDescent="0.2">
      <c r="C135" s="34"/>
      <c r="D135" s="57"/>
      <c r="E135" s="34"/>
      <c r="I135" s="51"/>
      <c r="N135" s="34"/>
      <c r="Q135" s="34"/>
      <c r="R135" s="34"/>
      <c r="S135" s="34"/>
      <c r="T135" s="34"/>
      <c r="U135" s="34"/>
      <c r="V135" s="34"/>
      <c r="W135" s="34"/>
      <c r="X135" s="34"/>
      <c r="Y135" s="34"/>
      <c r="AA135" s="35"/>
      <c r="AB135" s="35"/>
      <c r="AH135" s="36"/>
    </row>
    <row r="136" spans="3:34" s="30" customFormat="1" x14ac:dyDescent="0.2">
      <c r="C136" s="34"/>
      <c r="D136" s="57"/>
      <c r="E136" s="34"/>
      <c r="I136" s="51"/>
      <c r="N136" s="34"/>
      <c r="Q136" s="34"/>
      <c r="R136" s="34"/>
      <c r="S136" s="34"/>
      <c r="T136" s="34"/>
      <c r="U136" s="34"/>
      <c r="V136" s="34"/>
      <c r="W136" s="34"/>
      <c r="X136" s="34"/>
      <c r="Y136" s="34"/>
      <c r="AA136" s="35"/>
      <c r="AB136" s="35"/>
      <c r="AH136" s="36"/>
    </row>
    <row r="137" spans="3:34" s="30" customFormat="1" x14ac:dyDescent="0.2">
      <c r="C137" s="34"/>
      <c r="D137" s="57"/>
      <c r="E137" s="34"/>
      <c r="I137" s="51"/>
      <c r="N137" s="34"/>
      <c r="Q137" s="34"/>
      <c r="R137" s="34"/>
      <c r="S137" s="34"/>
      <c r="T137" s="34"/>
      <c r="U137" s="34"/>
      <c r="V137" s="34"/>
      <c r="W137" s="34"/>
      <c r="X137" s="34"/>
      <c r="Y137" s="34"/>
      <c r="AA137" s="35"/>
      <c r="AB137" s="35"/>
      <c r="AH137" s="36"/>
    </row>
    <row r="138" spans="3:34" s="30" customFormat="1" x14ac:dyDescent="0.2">
      <c r="C138" s="34"/>
      <c r="D138" s="57"/>
      <c r="E138" s="34"/>
      <c r="I138" s="51"/>
      <c r="N138" s="34"/>
      <c r="Q138" s="34"/>
      <c r="R138" s="34"/>
      <c r="S138" s="34"/>
      <c r="T138" s="34"/>
      <c r="U138" s="34"/>
      <c r="V138" s="34"/>
      <c r="W138" s="34"/>
      <c r="X138" s="34"/>
      <c r="Y138" s="34"/>
      <c r="AA138" s="35"/>
      <c r="AB138" s="35"/>
      <c r="AH138" s="36"/>
    </row>
    <row r="139" spans="3:34" s="30" customFormat="1" x14ac:dyDescent="0.2">
      <c r="C139" s="34"/>
      <c r="D139" s="57"/>
      <c r="E139" s="34"/>
      <c r="I139" s="51"/>
      <c r="N139" s="34"/>
      <c r="Q139" s="34"/>
      <c r="R139" s="34"/>
      <c r="S139" s="34"/>
      <c r="T139" s="34"/>
      <c r="U139" s="34"/>
      <c r="V139" s="34"/>
      <c r="W139" s="34"/>
      <c r="X139" s="34"/>
      <c r="Y139" s="34"/>
      <c r="AA139" s="35"/>
      <c r="AB139" s="35"/>
      <c r="AH139" s="36"/>
    </row>
    <row r="140" spans="3:34" s="30" customFormat="1" x14ac:dyDescent="0.2">
      <c r="C140" s="34"/>
      <c r="D140" s="57"/>
      <c r="E140" s="34"/>
      <c r="I140" s="51"/>
      <c r="N140" s="34"/>
      <c r="Q140" s="34"/>
      <c r="R140" s="34"/>
      <c r="S140" s="34"/>
      <c r="T140" s="34"/>
      <c r="U140" s="34"/>
      <c r="V140" s="34"/>
      <c r="W140" s="34"/>
      <c r="X140" s="34"/>
      <c r="Y140" s="34"/>
      <c r="AA140" s="35"/>
      <c r="AB140" s="35"/>
      <c r="AH140" s="36"/>
    </row>
    <row r="141" spans="3:34" s="30" customFormat="1" x14ac:dyDescent="0.2">
      <c r="C141" s="34"/>
      <c r="D141" s="57"/>
      <c r="E141" s="34"/>
      <c r="I141" s="51"/>
      <c r="N141" s="34"/>
      <c r="Q141" s="34"/>
      <c r="R141" s="34"/>
      <c r="S141" s="34"/>
      <c r="T141" s="34"/>
      <c r="U141" s="34"/>
      <c r="V141" s="34"/>
      <c r="W141" s="34"/>
      <c r="X141" s="34"/>
      <c r="Y141" s="34"/>
      <c r="AA141" s="35"/>
      <c r="AB141" s="35"/>
      <c r="AH141" s="36"/>
    </row>
    <row r="142" spans="3:34" s="30" customFormat="1" x14ac:dyDescent="0.2">
      <c r="C142" s="34"/>
      <c r="D142" s="57"/>
      <c r="E142" s="34"/>
      <c r="I142" s="51"/>
      <c r="N142" s="34"/>
      <c r="Q142" s="34"/>
      <c r="R142" s="34"/>
      <c r="S142" s="34"/>
      <c r="T142" s="34"/>
      <c r="U142" s="34"/>
      <c r="V142" s="34"/>
      <c r="W142" s="34"/>
      <c r="X142" s="34"/>
      <c r="Y142" s="34"/>
      <c r="AA142" s="35"/>
      <c r="AB142" s="35"/>
      <c r="AH142" s="36"/>
    </row>
    <row r="143" spans="3:34" s="30" customFormat="1" x14ac:dyDescent="0.2">
      <c r="C143" s="34"/>
      <c r="D143" s="57"/>
      <c r="E143" s="34"/>
      <c r="I143" s="51"/>
      <c r="N143" s="34"/>
      <c r="Q143" s="34"/>
      <c r="R143" s="34"/>
      <c r="S143" s="34"/>
      <c r="T143" s="34"/>
      <c r="U143" s="34"/>
      <c r="V143" s="34"/>
      <c r="W143" s="34"/>
      <c r="X143" s="34"/>
      <c r="Y143" s="34"/>
      <c r="AA143" s="35"/>
      <c r="AB143" s="35"/>
      <c r="AH143" s="36"/>
    </row>
    <row r="144" spans="3:34" s="30" customFormat="1" x14ac:dyDescent="0.2">
      <c r="C144" s="34"/>
      <c r="D144" s="57"/>
      <c r="E144" s="34"/>
      <c r="I144" s="51"/>
      <c r="N144" s="34"/>
      <c r="Q144" s="34"/>
      <c r="R144" s="34"/>
      <c r="S144" s="34"/>
      <c r="T144" s="34"/>
      <c r="U144" s="34"/>
      <c r="V144" s="34"/>
      <c r="W144" s="34"/>
      <c r="X144" s="34"/>
      <c r="Y144" s="34"/>
      <c r="AA144" s="35"/>
      <c r="AB144" s="35"/>
      <c r="AH144" s="36"/>
    </row>
    <row r="145" spans="3:34" s="30" customFormat="1" x14ac:dyDescent="0.2">
      <c r="C145" s="34"/>
      <c r="D145" s="57"/>
      <c r="E145" s="34"/>
      <c r="I145" s="51"/>
      <c r="N145" s="34"/>
      <c r="Q145" s="34"/>
      <c r="R145" s="34"/>
      <c r="S145" s="34"/>
      <c r="T145" s="34"/>
      <c r="U145" s="34"/>
      <c r="V145" s="34"/>
      <c r="W145" s="34"/>
      <c r="X145" s="34"/>
      <c r="Y145" s="34"/>
      <c r="AA145" s="35"/>
      <c r="AB145" s="35"/>
      <c r="AH145" s="36"/>
    </row>
    <row r="146" spans="3:34" s="30" customFormat="1" x14ac:dyDescent="0.2">
      <c r="C146" s="34"/>
      <c r="D146" s="57"/>
      <c r="E146" s="34"/>
      <c r="I146" s="51"/>
      <c r="N146" s="34"/>
      <c r="Q146" s="34"/>
      <c r="R146" s="34"/>
      <c r="S146" s="34"/>
      <c r="T146" s="34"/>
      <c r="U146" s="34"/>
      <c r="V146" s="34"/>
      <c r="W146" s="34"/>
      <c r="X146" s="34"/>
      <c r="Y146" s="34"/>
      <c r="AA146" s="35"/>
      <c r="AB146" s="35"/>
      <c r="AH146" s="36"/>
    </row>
    <row r="147" spans="3:34" s="30" customFormat="1" x14ac:dyDescent="0.2">
      <c r="C147" s="34"/>
      <c r="D147" s="57"/>
      <c r="E147" s="34"/>
      <c r="I147" s="51"/>
      <c r="N147" s="34"/>
      <c r="Q147" s="34"/>
      <c r="R147" s="34"/>
      <c r="S147" s="34"/>
      <c r="T147" s="34"/>
      <c r="U147" s="34"/>
      <c r="V147" s="34"/>
      <c r="W147" s="34"/>
      <c r="X147" s="34"/>
      <c r="Y147" s="34"/>
      <c r="AA147" s="35"/>
      <c r="AB147" s="35"/>
      <c r="AH147" s="36"/>
    </row>
    <row r="148" spans="3:34" s="30" customFormat="1" x14ac:dyDescent="0.2">
      <c r="C148" s="34"/>
      <c r="D148" s="57"/>
      <c r="E148" s="34"/>
      <c r="I148" s="51"/>
      <c r="N148" s="34"/>
      <c r="Q148" s="34"/>
      <c r="R148" s="34"/>
      <c r="S148" s="34"/>
      <c r="T148" s="34"/>
      <c r="U148" s="34"/>
      <c r="V148" s="34"/>
      <c r="W148" s="34"/>
      <c r="X148" s="34"/>
      <c r="Y148" s="34"/>
      <c r="AA148" s="35"/>
      <c r="AB148" s="35"/>
      <c r="AH148" s="36"/>
    </row>
    <row r="149" spans="3:34" s="30" customFormat="1" x14ac:dyDescent="0.2">
      <c r="C149" s="34"/>
      <c r="D149" s="57"/>
      <c r="E149" s="34"/>
      <c r="I149" s="51"/>
      <c r="N149" s="34"/>
      <c r="Q149" s="34"/>
      <c r="R149" s="34"/>
      <c r="S149" s="34"/>
      <c r="T149" s="34"/>
      <c r="U149" s="34"/>
      <c r="V149" s="34"/>
      <c r="W149" s="34"/>
      <c r="X149" s="34"/>
      <c r="Y149" s="34"/>
      <c r="AA149" s="35"/>
      <c r="AB149" s="35"/>
      <c r="AH149" s="36"/>
    </row>
    <row r="150" spans="3:34" s="30" customFormat="1" x14ac:dyDescent="0.2">
      <c r="C150" s="34"/>
      <c r="D150" s="57"/>
      <c r="E150" s="34"/>
      <c r="I150" s="51"/>
      <c r="N150" s="34"/>
      <c r="Q150" s="34"/>
      <c r="R150" s="34"/>
      <c r="S150" s="34"/>
      <c r="T150" s="34"/>
      <c r="U150" s="34"/>
      <c r="V150" s="34"/>
      <c r="W150" s="34"/>
      <c r="X150" s="34"/>
      <c r="Y150" s="34"/>
      <c r="AA150" s="35"/>
      <c r="AB150" s="35"/>
      <c r="AH150" s="36"/>
    </row>
    <row r="151" spans="3:34" s="30" customFormat="1" x14ac:dyDescent="0.2">
      <c r="C151" s="34"/>
      <c r="D151" s="57"/>
      <c r="E151" s="34"/>
      <c r="I151" s="51"/>
      <c r="N151" s="34"/>
      <c r="Q151" s="34"/>
      <c r="R151" s="34"/>
      <c r="S151" s="34"/>
      <c r="T151" s="34"/>
      <c r="U151" s="34"/>
      <c r="V151" s="34"/>
      <c r="W151" s="34"/>
      <c r="X151" s="34"/>
      <c r="Y151" s="34"/>
      <c r="AA151" s="35"/>
      <c r="AB151" s="35"/>
      <c r="AH151" s="36"/>
    </row>
    <row r="152" spans="3:34" s="30" customFormat="1" x14ac:dyDescent="0.2">
      <c r="C152" s="34"/>
      <c r="D152" s="57"/>
      <c r="E152" s="34"/>
      <c r="I152" s="51"/>
      <c r="N152" s="34"/>
      <c r="Q152" s="34"/>
      <c r="R152" s="34"/>
      <c r="S152" s="34"/>
      <c r="T152" s="34"/>
      <c r="U152" s="34"/>
      <c r="V152" s="34"/>
      <c r="W152" s="34"/>
      <c r="X152" s="34"/>
      <c r="Y152" s="34"/>
      <c r="AA152" s="35"/>
      <c r="AB152" s="35"/>
      <c r="AH152" s="36"/>
    </row>
    <row r="153" spans="3:34" s="30" customFormat="1" x14ac:dyDescent="0.2">
      <c r="C153" s="34"/>
      <c r="D153" s="57"/>
      <c r="E153" s="34"/>
      <c r="I153" s="51"/>
      <c r="N153" s="34"/>
      <c r="Q153" s="34"/>
      <c r="R153" s="34"/>
      <c r="S153" s="34"/>
      <c r="T153" s="34"/>
      <c r="U153" s="34"/>
      <c r="V153" s="34"/>
      <c r="W153" s="34"/>
      <c r="X153" s="34"/>
      <c r="Y153" s="34"/>
      <c r="AA153" s="35"/>
      <c r="AB153" s="35"/>
      <c r="AH153" s="36"/>
    </row>
    <row r="154" spans="3:34" s="30" customFormat="1" x14ac:dyDescent="0.2">
      <c r="C154" s="34"/>
      <c r="D154" s="57"/>
      <c r="E154" s="34"/>
      <c r="I154" s="51"/>
      <c r="N154" s="34"/>
      <c r="Q154" s="34"/>
      <c r="R154" s="34"/>
      <c r="S154" s="34"/>
      <c r="T154" s="34"/>
      <c r="U154" s="34"/>
      <c r="V154" s="34"/>
      <c r="W154" s="34"/>
      <c r="X154" s="34"/>
      <c r="Y154" s="34"/>
      <c r="AA154" s="35"/>
      <c r="AB154" s="35"/>
      <c r="AH154" s="36"/>
    </row>
    <row r="155" spans="3:34" s="30" customFormat="1" x14ac:dyDescent="0.2">
      <c r="C155" s="34"/>
      <c r="D155" s="57"/>
      <c r="E155" s="34"/>
      <c r="I155" s="51"/>
      <c r="N155" s="34"/>
      <c r="Q155" s="34"/>
      <c r="R155" s="34"/>
      <c r="S155" s="34"/>
      <c r="T155" s="34"/>
      <c r="U155" s="34"/>
      <c r="V155" s="34"/>
      <c r="W155" s="34"/>
      <c r="X155" s="34"/>
      <c r="Y155" s="34"/>
      <c r="AA155" s="35"/>
      <c r="AB155" s="35"/>
      <c r="AH155" s="36"/>
    </row>
    <row r="156" spans="3:34" s="30" customFormat="1" x14ac:dyDescent="0.2">
      <c r="C156" s="34"/>
      <c r="D156" s="57"/>
      <c r="E156" s="34"/>
      <c r="I156" s="51"/>
      <c r="N156" s="34"/>
      <c r="Q156" s="34"/>
      <c r="R156" s="34"/>
      <c r="S156" s="34"/>
      <c r="T156" s="34"/>
      <c r="U156" s="34"/>
      <c r="V156" s="34"/>
      <c r="W156" s="34"/>
      <c r="X156" s="34"/>
      <c r="Y156" s="34"/>
      <c r="AA156" s="35"/>
      <c r="AB156" s="35"/>
      <c r="AH156" s="36"/>
    </row>
    <row r="157" spans="3:34" s="30" customFormat="1" x14ac:dyDescent="0.2">
      <c r="C157" s="34"/>
      <c r="D157" s="57"/>
      <c r="E157" s="34"/>
      <c r="I157" s="51"/>
      <c r="N157" s="34"/>
      <c r="Q157" s="34"/>
      <c r="R157" s="34"/>
      <c r="S157" s="34"/>
      <c r="T157" s="34"/>
      <c r="U157" s="34"/>
      <c r="V157" s="34"/>
      <c r="W157" s="34"/>
      <c r="X157" s="34"/>
      <c r="Y157" s="34"/>
      <c r="AA157" s="35"/>
      <c r="AB157" s="35"/>
      <c r="AH157" s="36"/>
    </row>
    <row r="158" spans="3:34" s="30" customFormat="1" x14ac:dyDescent="0.2">
      <c r="C158" s="34"/>
      <c r="D158" s="57"/>
      <c r="E158" s="34"/>
      <c r="I158" s="51"/>
      <c r="N158" s="34"/>
      <c r="Q158" s="34"/>
      <c r="R158" s="34"/>
      <c r="S158" s="34"/>
      <c r="T158" s="34"/>
      <c r="U158" s="34"/>
      <c r="V158" s="34"/>
      <c r="W158" s="34"/>
      <c r="X158" s="34"/>
      <c r="Y158" s="34"/>
      <c r="AA158" s="35"/>
      <c r="AB158" s="35"/>
      <c r="AH158" s="36"/>
    </row>
    <row r="159" spans="3:34" s="30" customFormat="1" x14ac:dyDescent="0.2">
      <c r="C159" s="34"/>
      <c r="D159" s="57"/>
      <c r="E159" s="34"/>
      <c r="I159" s="51"/>
      <c r="N159" s="34"/>
      <c r="Q159" s="34"/>
      <c r="R159" s="34"/>
      <c r="S159" s="34"/>
      <c r="T159" s="34"/>
      <c r="U159" s="34"/>
      <c r="V159" s="34"/>
      <c r="W159" s="34"/>
      <c r="X159" s="34"/>
      <c r="Y159" s="34"/>
      <c r="AA159" s="35"/>
      <c r="AB159" s="35"/>
      <c r="AH159" s="36"/>
    </row>
    <row r="160" spans="3:34" s="30" customFormat="1" x14ac:dyDescent="0.2">
      <c r="C160" s="34"/>
      <c r="D160" s="57"/>
      <c r="E160" s="34"/>
      <c r="I160" s="51"/>
      <c r="N160" s="34"/>
      <c r="Q160" s="34"/>
      <c r="R160" s="34"/>
      <c r="S160" s="34"/>
      <c r="T160" s="34"/>
      <c r="U160" s="34"/>
      <c r="V160" s="34"/>
      <c r="W160" s="34"/>
      <c r="X160" s="34"/>
      <c r="Y160" s="34"/>
      <c r="AA160" s="35"/>
      <c r="AB160" s="35"/>
      <c r="AH160" s="36"/>
    </row>
    <row r="161" spans="3:34" s="30" customFormat="1" x14ac:dyDescent="0.2">
      <c r="C161" s="34"/>
      <c r="D161" s="57"/>
      <c r="E161" s="34"/>
      <c r="I161" s="51"/>
      <c r="N161" s="34"/>
      <c r="Q161" s="34"/>
      <c r="R161" s="34"/>
      <c r="S161" s="34"/>
      <c r="T161" s="34"/>
      <c r="U161" s="34"/>
      <c r="V161" s="34"/>
      <c r="W161" s="34"/>
      <c r="X161" s="34"/>
      <c r="Y161" s="34"/>
      <c r="AA161" s="35"/>
      <c r="AB161" s="35"/>
      <c r="AH161" s="36"/>
    </row>
    <row r="162" spans="3:34" s="30" customFormat="1" x14ac:dyDescent="0.2">
      <c r="C162" s="34"/>
      <c r="D162" s="57"/>
      <c r="E162" s="34"/>
      <c r="I162" s="51"/>
      <c r="N162" s="34"/>
      <c r="Q162" s="34"/>
      <c r="R162" s="34"/>
      <c r="S162" s="34"/>
      <c r="T162" s="34"/>
      <c r="U162" s="34"/>
      <c r="V162" s="34"/>
      <c r="W162" s="34"/>
      <c r="X162" s="34"/>
      <c r="Y162" s="34"/>
      <c r="AA162" s="35"/>
      <c r="AB162" s="35"/>
      <c r="AH162" s="36"/>
    </row>
    <row r="163" spans="3:34" s="30" customFormat="1" x14ac:dyDescent="0.2">
      <c r="C163" s="34"/>
      <c r="D163" s="57"/>
      <c r="E163" s="34"/>
      <c r="I163" s="51"/>
      <c r="N163" s="34"/>
      <c r="Q163" s="34"/>
      <c r="R163" s="34"/>
      <c r="S163" s="34"/>
      <c r="T163" s="34"/>
      <c r="U163" s="34"/>
      <c r="V163" s="34"/>
      <c r="W163" s="34"/>
      <c r="X163" s="34"/>
      <c r="Y163" s="34"/>
      <c r="AA163" s="35"/>
      <c r="AB163" s="35"/>
      <c r="AH163" s="36"/>
    </row>
    <row r="164" spans="3:34" s="30" customFormat="1" x14ac:dyDescent="0.2">
      <c r="C164" s="34"/>
      <c r="D164" s="57"/>
      <c r="E164" s="34"/>
      <c r="I164" s="51"/>
      <c r="N164" s="34"/>
      <c r="Q164" s="34"/>
      <c r="R164" s="34"/>
      <c r="S164" s="34"/>
      <c r="T164" s="34"/>
      <c r="U164" s="34"/>
      <c r="V164" s="34"/>
      <c r="W164" s="34"/>
      <c r="X164" s="34"/>
      <c r="Y164" s="34"/>
      <c r="AA164" s="35"/>
      <c r="AB164" s="35"/>
      <c r="AH164" s="36"/>
    </row>
    <row r="165" spans="3:34" s="30" customFormat="1" x14ac:dyDescent="0.2">
      <c r="C165" s="34"/>
      <c r="D165" s="57"/>
      <c r="E165" s="34"/>
      <c r="I165" s="51"/>
      <c r="N165" s="34"/>
      <c r="Q165" s="34"/>
      <c r="R165" s="34"/>
      <c r="S165" s="34"/>
      <c r="T165" s="34"/>
      <c r="U165" s="34"/>
      <c r="V165" s="34"/>
      <c r="W165" s="34"/>
      <c r="X165" s="34"/>
      <c r="Y165" s="34"/>
      <c r="AA165" s="35"/>
      <c r="AB165" s="35"/>
      <c r="AH165" s="36"/>
    </row>
    <row r="166" spans="3:34" s="30" customFormat="1" x14ac:dyDescent="0.2">
      <c r="C166" s="34"/>
      <c r="D166" s="57"/>
      <c r="E166" s="34"/>
      <c r="I166" s="51"/>
      <c r="N166" s="34"/>
      <c r="Q166" s="34"/>
      <c r="R166" s="34"/>
      <c r="S166" s="34"/>
      <c r="T166" s="34"/>
      <c r="U166" s="34"/>
      <c r="V166" s="34"/>
      <c r="W166" s="34"/>
      <c r="X166" s="34"/>
      <c r="Y166" s="34"/>
      <c r="AA166" s="35"/>
      <c r="AB166" s="35"/>
      <c r="AH166" s="36"/>
    </row>
    <row r="167" spans="3:34" s="30" customFormat="1" x14ac:dyDescent="0.2">
      <c r="C167" s="34"/>
      <c r="D167" s="57"/>
      <c r="E167" s="34"/>
      <c r="I167" s="51"/>
      <c r="N167" s="34"/>
      <c r="Q167" s="34"/>
      <c r="R167" s="34"/>
      <c r="S167" s="34"/>
      <c r="T167" s="34"/>
      <c r="U167" s="34"/>
      <c r="V167" s="34"/>
      <c r="W167" s="34"/>
      <c r="X167" s="34"/>
      <c r="Y167" s="34"/>
      <c r="AA167" s="35"/>
      <c r="AB167" s="35"/>
      <c r="AH167" s="36"/>
    </row>
    <row r="168" spans="3:34" s="30" customFormat="1" x14ac:dyDescent="0.2">
      <c r="C168" s="34"/>
      <c r="D168" s="57"/>
      <c r="E168" s="34"/>
      <c r="I168" s="51"/>
      <c r="N168" s="34"/>
      <c r="Q168" s="34"/>
      <c r="R168" s="34"/>
      <c r="S168" s="34"/>
      <c r="T168" s="34"/>
      <c r="U168" s="34"/>
      <c r="V168" s="34"/>
      <c r="W168" s="34"/>
      <c r="X168" s="34"/>
      <c r="Y168" s="34"/>
      <c r="AA168" s="35"/>
      <c r="AB168" s="35"/>
      <c r="AH168" s="36"/>
    </row>
    <row r="169" spans="3:34" s="30" customFormat="1" x14ac:dyDescent="0.2">
      <c r="C169" s="34"/>
      <c r="D169" s="57"/>
      <c r="E169" s="34"/>
      <c r="I169" s="51"/>
      <c r="N169" s="34"/>
      <c r="Q169" s="34"/>
      <c r="R169" s="34"/>
      <c r="S169" s="34"/>
      <c r="T169" s="34"/>
      <c r="U169" s="34"/>
      <c r="V169" s="34"/>
      <c r="W169" s="34"/>
      <c r="X169" s="34"/>
      <c r="Y169" s="34"/>
      <c r="AA169" s="35"/>
      <c r="AB169" s="35"/>
      <c r="AH169" s="36"/>
    </row>
    <row r="170" spans="3:34" s="30" customFormat="1" x14ac:dyDescent="0.2">
      <c r="C170" s="34"/>
      <c r="D170" s="57"/>
      <c r="E170" s="34"/>
      <c r="I170" s="51"/>
      <c r="N170" s="34"/>
      <c r="Q170" s="34"/>
      <c r="R170" s="34"/>
      <c r="S170" s="34"/>
      <c r="T170" s="34"/>
      <c r="U170" s="34"/>
      <c r="V170" s="34"/>
      <c r="W170" s="34"/>
      <c r="X170" s="34"/>
      <c r="Y170" s="34"/>
      <c r="AA170" s="35"/>
      <c r="AB170" s="35"/>
      <c r="AH170" s="36"/>
    </row>
    <row r="171" spans="3:34" s="30" customFormat="1" x14ac:dyDescent="0.2">
      <c r="C171" s="34"/>
      <c r="D171" s="57"/>
      <c r="E171" s="34"/>
      <c r="I171" s="51"/>
      <c r="N171" s="34"/>
      <c r="Q171" s="34"/>
      <c r="R171" s="34"/>
      <c r="S171" s="34"/>
      <c r="T171" s="34"/>
      <c r="U171" s="34"/>
      <c r="V171" s="34"/>
      <c r="W171" s="34"/>
      <c r="X171" s="34"/>
      <c r="Y171" s="34"/>
      <c r="AA171" s="35"/>
      <c r="AB171" s="35"/>
      <c r="AH171" s="36"/>
    </row>
    <row r="172" spans="3:34" s="30" customFormat="1" x14ac:dyDescent="0.2">
      <c r="C172" s="34"/>
      <c r="D172" s="57"/>
      <c r="E172" s="34"/>
      <c r="I172" s="51"/>
      <c r="N172" s="34"/>
      <c r="Q172" s="34"/>
      <c r="R172" s="34"/>
      <c r="S172" s="34"/>
      <c r="T172" s="34"/>
      <c r="U172" s="34"/>
      <c r="V172" s="34"/>
      <c r="W172" s="34"/>
      <c r="X172" s="34"/>
      <c r="Y172" s="34"/>
      <c r="AA172" s="35"/>
      <c r="AB172" s="35"/>
      <c r="AH172" s="36"/>
    </row>
    <row r="173" spans="3:34" s="30" customFormat="1" x14ac:dyDescent="0.2">
      <c r="C173" s="34"/>
      <c r="D173" s="57"/>
      <c r="E173" s="34"/>
      <c r="I173" s="51"/>
      <c r="N173" s="34"/>
      <c r="Q173" s="34"/>
      <c r="R173" s="34"/>
      <c r="S173" s="34"/>
      <c r="T173" s="34"/>
      <c r="U173" s="34"/>
      <c r="V173" s="34"/>
      <c r="W173" s="34"/>
      <c r="X173" s="34"/>
      <c r="Y173" s="34"/>
      <c r="AA173" s="35"/>
      <c r="AB173" s="35"/>
      <c r="AH173" s="36"/>
    </row>
    <row r="174" spans="3:34" s="30" customFormat="1" x14ac:dyDescent="0.2">
      <c r="C174" s="34"/>
      <c r="D174" s="57"/>
      <c r="E174" s="34"/>
      <c r="I174" s="51"/>
      <c r="N174" s="34"/>
      <c r="Q174" s="34"/>
      <c r="R174" s="34"/>
      <c r="S174" s="34"/>
      <c r="T174" s="34"/>
      <c r="U174" s="34"/>
      <c r="V174" s="34"/>
      <c r="W174" s="34"/>
      <c r="X174" s="34"/>
      <c r="Y174" s="34"/>
      <c r="AA174" s="35"/>
      <c r="AB174" s="35"/>
      <c r="AH174" s="36"/>
    </row>
    <row r="175" spans="3:34" s="30" customFormat="1" x14ac:dyDescent="0.2">
      <c r="C175" s="34"/>
      <c r="D175" s="57"/>
      <c r="E175" s="34"/>
      <c r="I175" s="51"/>
      <c r="N175" s="34"/>
      <c r="Q175" s="34"/>
      <c r="R175" s="34"/>
      <c r="S175" s="34"/>
      <c r="T175" s="34"/>
      <c r="U175" s="34"/>
      <c r="V175" s="34"/>
      <c r="W175" s="34"/>
      <c r="X175" s="34"/>
      <c r="Y175" s="34"/>
      <c r="AA175" s="35"/>
      <c r="AB175" s="35"/>
      <c r="AH175" s="36"/>
    </row>
    <row r="176" spans="3:34" s="30" customFormat="1" x14ac:dyDescent="0.2">
      <c r="C176" s="34"/>
      <c r="D176" s="57"/>
      <c r="E176" s="34"/>
      <c r="I176" s="51"/>
      <c r="N176" s="34"/>
      <c r="Q176" s="34"/>
      <c r="R176" s="34"/>
      <c r="S176" s="34"/>
      <c r="T176" s="34"/>
      <c r="U176" s="34"/>
      <c r="V176" s="34"/>
      <c r="W176" s="34"/>
      <c r="X176" s="34"/>
      <c r="Y176" s="34"/>
      <c r="AA176" s="35"/>
      <c r="AB176" s="35"/>
      <c r="AH176" s="36"/>
    </row>
    <row r="177" spans="3:34" s="30" customFormat="1" x14ac:dyDescent="0.2">
      <c r="C177" s="34"/>
      <c r="D177" s="57"/>
      <c r="E177" s="34"/>
      <c r="I177" s="51"/>
      <c r="N177" s="34"/>
      <c r="Q177" s="34"/>
      <c r="R177" s="34"/>
      <c r="S177" s="34"/>
      <c r="T177" s="34"/>
      <c r="U177" s="34"/>
      <c r="V177" s="34"/>
      <c r="W177" s="34"/>
      <c r="X177" s="34"/>
      <c r="Y177" s="34"/>
      <c r="AA177" s="35"/>
      <c r="AB177" s="35"/>
      <c r="AH177" s="36"/>
    </row>
    <row r="178" spans="3:34" s="30" customFormat="1" x14ac:dyDescent="0.2">
      <c r="C178" s="34"/>
      <c r="D178" s="57"/>
      <c r="E178" s="34"/>
      <c r="I178" s="51"/>
      <c r="N178" s="34"/>
      <c r="Q178" s="34"/>
      <c r="R178" s="34"/>
      <c r="S178" s="34"/>
      <c r="T178" s="34"/>
      <c r="U178" s="34"/>
      <c r="V178" s="34"/>
      <c r="W178" s="34"/>
      <c r="X178" s="34"/>
      <c r="Y178" s="34"/>
      <c r="AA178" s="35"/>
      <c r="AB178" s="35"/>
      <c r="AH178" s="36"/>
    </row>
    <row r="179" spans="3:34" s="30" customFormat="1" x14ac:dyDescent="0.2">
      <c r="C179" s="34"/>
      <c r="D179" s="57"/>
      <c r="E179" s="34"/>
      <c r="I179" s="51"/>
      <c r="N179" s="34"/>
      <c r="Q179" s="34"/>
      <c r="R179" s="34"/>
      <c r="S179" s="34"/>
      <c r="T179" s="34"/>
      <c r="U179" s="34"/>
      <c r="V179" s="34"/>
      <c r="W179" s="34"/>
      <c r="X179" s="34"/>
      <c r="Y179" s="34"/>
      <c r="AA179" s="35"/>
      <c r="AB179" s="35"/>
      <c r="AH179" s="36"/>
    </row>
    <row r="180" spans="3:34" s="30" customFormat="1" x14ac:dyDescent="0.2">
      <c r="C180" s="34"/>
      <c r="D180" s="57"/>
      <c r="E180" s="34"/>
      <c r="I180" s="51"/>
      <c r="N180" s="34"/>
      <c r="Q180" s="34"/>
      <c r="R180" s="34"/>
      <c r="S180" s="34"/>
      <c r="T180" s="34"/>
      <c r="U180" s="34"/>
      <c r="V180" s="34"/>
      <c r="W180" s="34"/>
      <c r="X180" s="34"/>
      <c r="Y180" s="34"/>
      <c r="AA180" s="35"/>
      <c r="AB180" s="35"/>
      <c r="AH180" s="36"/>
    </row>
    <row r="181" spans="3:34" s="30" customFormat="1" x14ac:dyDescent="0.2">
      <c r="C181" s="34"/>
      <c r="D181" s="57"/>
      <c r="E181" s="34"/>
      <c r="I181" s="51"/>
      <c r="N181" s="34"/>
      <c r="Q181" s="34"/>
      <c r="R181" s="34"/>
      <c r="S181" s="34"/>
      <c r="T181" s="34"/>
      <c r="U181" s="34"/>
      <c r="V181" s="34"/>
      <c r="W181" s="34"/>
      <c r="X181" s="34"/>
      <c r="Y181" s="34"/>
      <c r="AA181" s="35"/>
      <c r="AB181" s="35"/>
      <c r="AH181" s="36"/>
    </row>
    <row r="182" spans="3:34" s="30" customFormat="1" x14ac:dyDescent="0.2">
      <c r="C182" s="34"/>
      <c r="D182" s="57"/>
      <c r="E182" s="34"/>
      <c r="I182" s="51"/>
      <c r="N182" s="34"/>
      <c r="Q182" s="34"/>
      <c r="R182" s="34"/>
      <c r="S182" s="34"/>
      <c r="T182" s="34"/>
      <c r="U182" s="34"/>
      <c r="V182" s="34"/>
      <c r="W182" s="34"/>
      <c r="X182" s="34"/>
      <c r="Y182" s="34"/>
      <c r="AA182" s="35"/>
      <c r="AB182" s="35"/>
      <c r="AH182" s="36"/>
    </row>
    <row r="183" spans="3:34" s="30" customFormat="1" x14ac:dyDescent="0.2">
      <c r="C183" s="34"/>
      <c r="D183" s="57"/>
      <c r="E183" s="34"/>
      <c r="I183" s="51"/>
      <c r="N183" s="34"/>
      <c r="Q183" s="34"/>
      <c r="R183" s="34"/>
      <c r="S183" s="34"/>
      <c r="T183" s="34"/>
      <c r="U183" s="34"/>
      <c r="V183" s="34"/>
      <c r="W183" s="34"/>
      <c r="X183" s="34"/>
      <c r="Y183" s="34"/>
      <c r="AA183" s="35"/>
      <c r="AB183" s="35"/>
      <c r="AH183" s="36"/>
    </row>
    <row r="184" spans="3:34" s="30" customFormat="1" x14ac:dyDescent="0.2">
      <c r="C184" s="34"/>
      <c r="D184" s="57"/>
      <c r="E184" s="34"/>
      <c r="I184" s="51"/>
      <c r="N184" s="34"/>
      <c r="Q184" s="34"/>
      <c r="R184" s="34"/>
      <c r="S184" s="34"/>
      <c r="T184" s="34"/>
      <c r="U184" s="34"/>
      <c r="V184" s="34"/>
      <c r="W184" s="34"/>
      <c r="X184" s="34"/>
      <c r="Y184" s="34"/>
      <c r="AA184" s="35"/>
      <c r="AB184" s="35"/>
      <c r="AH184" s="36"/>
    </row>
    <row r="185" spans="3:34" s="30" customFormat="1" x14ac:dyDescent="0.2">
      <c r="C185" s="34"/>
      <c r="D185" s="57"/>
      <c r="E185" s="34"/>
      <c r="I185" s="51"/>
      <c r="N185" s="34"/>
      <c r="Q185" s="34"/>
      <c r="R185" s="34"/>
      <c r="S185" s="34"/>
      <c r="T185" s="34"/>
      <c r="U185" s="34"/>
      <c r="V185" s="34"/>
      <c r="W185" s="34"/>
      <c r="X185" s="34"/>
      <c r="Y185" s="34"/>
      <c r="AA185" s="35"/>
      <c r="AB185" s="35"/>
      <c r="AH185" s="36"/>
    </row>
    <row r="186" spans="3:34" s="30" customFormat="1" x14ac:dyDescent="0.2">
      <c r="C186" s="34"/>
      <c r="D186" s="57"/>
      <c r="E186" s="34"/>
      <c r="I186" s="51"/>
      <c r="N186" s="34"/>
      <c r="Q186" s="34"/>
      <c r="R186" s="34"/>
      <c r="S186" s="34"/>
      <c r="T186" s="34"/>
      <c r="U186" s="34"/>
      <c r="V186" s="34"/>
      <c r="W186" s="34"/>
      <c r="X186" s="34"/>
      <c r="Y186" s="34"/>
      <c r="AA186" s="35"/>
      <c r="AB186" s="35"/>
      <c r="AH186" s="36"/>
    </row>
    <row r="187" spans="3:34" s="30" customFormat="1" x14ac:dyDescent="0.2">
      <c r="C187" s="34"/>
      <c r="D187" s="57"/>
      <c r="E187" s="34"/>
      <c r="I187" s="51"/>
      <c r="N187" s="34"/>
      <c r="Q187" s="34"/>
      <c r="R187" s="34"/>
      <c r="S187" s="34"/>
      <c r="T187" s="34"/>
      <c r="U187" s="34"/>
      <c r="V187" s="34"/>
      <c r="W187" s="34"/>
      <c r="X187" s="34"/>
      <c r="Y187" s="34"/>
      <c r="AA187" s="35"/>
      <c r="AB187" s="35"/>
      <c r="AH187" s="36"/>
    </row>
    <row r="188" spans="3:34" s="30" customFormat="1" x14ac:dyDescent="0.2">
      <c r="C188" s="34"/>
      <c r="D188" s="57"/>
      <c r="E188" s="34"/>
      <c r="I188" s="51"/>
      <c r="N188" s="34"/>
      <c r="Q188" s="34"/>
      <c r="R188" s="34"/>
      <c r="S188" s="34"/>
      <c r="T188" s="34"/>
      <c r="U188" s="34"/>
      <c r="V188" s="34"/>
      <c r="W188" s="34"/>
      <c r="X188" s="34"/>
      <c r="Y188" s="34"/>
      <c r="AA188" s="35"/>
      <c r="AB188" s="35"/>
      <c r="AH188" s="36"/>
    </row>
    <row r="189" spans="3:34" s="30" customFormat="1" x14ac:dyDescent="0.2">
      <c r="C189" s="34"/>
      <c r="D189" s="57"/>
      <c r="E189" s="34"/>
      <c r="I189" s="51"/>
      <c r="N189" s="34"/>
      <c r="Q189" s="34"/>
      <c r="R189" s="34"/>
      <c r="S189" s="34"/>
      <c r="T189" s="34"/>
      <c r="U189" s="34"/>
      <c r="V189" s="34"/>
      <c r="W189" s="34"/>
      <c r="X189" s="34"/>
      <c r="Y189" s="34"/>
      <c r="AA189" s="35"/>
      <c r="AB189" s="35"/>
      <c r="AH189" s="36"/>
    </row>
    <row r="190" spans="3:34" s="30" customFormat="1" x14ac:dyDescent="0.2">
      <c r="C190" s="34"/>
      <c r="D190" s="57"/>
      <c r="E190" s="34"/>
      <c r="I190" s="51"/>
      <c r="N190" s="34"/>
      <c r="Q190" s="34"/>
      <c r="R190" s="34"/>
      <c r="S190" s="34"/>
      <c r="T190" s="34"/>
      <c r="U190" s="34"/>
      <c r="V190" s="34"/>
      <c r="W190" s="34"/>
      <c r="X190" s="34"/>
      <c r="Y190" s="34"/>
      <c r="AA190" s="35"/>
      <c r="AB190" s="35"/>
      <c r="AH190" s="36"/>
    </row>
    <row r="191" spans="3:34" s="30" customFormat="1" x14ac:dyDescent="0.2">
      <c r="C191" s="34"/>
      <c r="D191" s="57"/>
      <c r="E191" s="34"/>
      <c r="I191" s="51"/>
      <c r="N191" s="34"/>
      <c r="Q191" s="34"/>
      <c r="R191" s="34"/>
      <c r="S191" s="34"/>
      <c r="T191" s="34"/>
      <c r="U191" s="34"/>
      <c r="V191" s="34"/>
      <c r="W191" s="34"/>
      <c r="X191" s="34"/>
      <c r="Y191" s="34"/>
      <c r="AA191" s="35"/>
      <c r="AB191" s="35"/>
      <c r="AH191" s="36"/>
    </row>
    <row r="192" spans="3:34" s="30" customFormat="1" x14ac:dyDescent="0.2">
      <c r="C192" s="34"/>
      <c r="D192" s="57"/>
      <c r="E192" s="34"/>
      <c r="I192" s="51"/>
      <c r="N192" s="34"/>
      <c r="Q192" s="34"/>
      <c r="R192" s="34"/>
      <c r="S192" s="34"/>
      <c r="T192" s="34"/>
      <c r="U192" s="34"/>
      <c r="V192" s="34"/>
      <c r="W192" s="34"/>
      <c r="X192" s="34"/>
      <c r="Y192" s="34"/>
      <c r="AA192" s="35"/>
      <c r="AB192" s="35"/>
      <c r="AH192" s="36"/>
    </row>
    <row r="193" spans="3:34" s="30" customFormat="1" x14ac:dyDescent="0.2">
      <c r="C193" s="34"/>
      <c r="D193" s="57"/>
      <c r="E193" s="34"/>
      <c r="I193" s="51"/>
      <c r="N193" s="34"/>
      <c r="Q193" s="34"/>
      <c r="R193" s="34"/>
      <c r="S193" s="34"/>
      <c r="T193" s="34"/>
      <c r="U193" s="34"/>
      <c r="V193" s="34"/>
      <c r="W193" s="34"/>
      <c r="X193" s="34"/>
      <c r="Y193" s="34"/>
      <c r="AA193" s="35"/>
      <c r="AB193" s="35"/>
      <c r="AH193" s="36"/>
    </row>
    <row r="194" spans="3:34" s="30" customFormat="1" x14ac:dyDescent="0.2">
      <c r="C194" s="34"/>
      <c r="D194" s="57"/>
      <c r="E194" s="34"/>
      <c r="I194" s="51"/>
      <c r="N194" s="34"/>
      <c r="Q194" s="34"/>
      <c r="R194" s="34"/>
      <c r="S194" s="34"/>
      <c r="T194" s="34"/>
      <c r="U194" s="34"/>
      <c r="V194" s="34"/>
      <c r="W194" s="34"/>
      <c r="X194" s="34"/>
      <c r="Y194" s="34"/>
      <c r="AA194" s="35"/>
      <c r="AB194" s="35"/>
      <c r="AH194" s="36"/>
    </row>
    <row r="195" spans="3:34" s="30" customFormat="1" x14ac:dyDescent="0.2">
      <c r="C195" s="34"/>
      <c r="D195" s="57"/>
      <c r="E195" s="34"/>
      <c r="I195" s="51"/>
      <c r="N195" s="34"/>
      <c r="Q195" s="34"/>
      <c r="R195" s="34"/>
      <c r="S195" s="34"/>
      <c r="T195" s="34"/>
      <c r="U195" s="34"/>
      <c r="V195" s="34"/>
      <c r="W195" s="34"/>
      <c r="X195" s="34"/>
      <c r="Y195" s="34"/>
      <c r="AA195" s="35"/>
      <c r="AB195" s="35"/>
      <c r="AH195" s="36"/>
    </row>
    <row r="196" spans="3:34" s="30" customFormat="1" x14ac:dyDescent="0.2">
      <c r="C196" s="34"/>
      <c r="D196" s="57"/>
      <c r="E196" s="34"/>
      <c r="I196" s="51"/>
      <c r="N196" s="34"/>
      <c r="Q196" s="34"/>
      <c r="R196" s="34"/>
      <c r="S196" s="34"/>
      <c r="T196" s="34"/>
      <c r="U196" s="34"/>
      <c r="V196" s="34"/>
      <c r="W196" s="34"/>
      <c r="X196" s="34"/>
      <c r="Y196" s="34"/>
      <c r="AA196" s="35"/>
      <c r="AB196" s="35"/>
      <c r="AH196" s="36"/>
    </row>
    <row r="197" spans="3:34" s="30" customFormat="1" x14ac:dyDescent="0.2">
      <c r="C197" s="34"/>
      <c r="D197" s="57"/>
      <c r="E197" s="34"/>
      <c r="I197" s="51"/>
      <c r="N197" s="34"/>
      <c r="Q197" s="34"/>
      <c r="R197" s="34"/>
      <c r="S197" s="34"/>
      <c r="T197" s="34"/>
      <c r="U197" s="34"/>
      <c r="V197" s="34"/>
      <c r="W197" s="34"/>
      <c r="X197" s="34"/>
      <c r="Y197" s="34"/>
      <c r="AA197" s="35"/>
      <c r="AB197" s="35"/>
      <c r="AH197" s="36"/>
    </row>
    <row r="198" spans="3:34" s="30" customFormat="1" x14ac:dyDescent="0.2">
      <c r="C198" s="34"/>
      <c r="D198" s="57"/>
      <c r="E198" s="34"/>
      <c r="I198" s="51"/>
      <c r="N198" s="34"/>
      <c r="Q198" s="34"/>
      <c r="R198" s="34"/>
      <c r="S198" s="34"/>
      <c r="T198" s="34"/>
      <c r="U198" s="34"/>
      <c r="V198" s="34"/>
      <c r="W198" s="34"/>
      <c r="X198" s="34"/>
      <c r="Y198" s="34"/>
      <c r="AA198" s="35"/>
      <c r="AB198" s="35"/>
      <c r="AH198" s="36"/>
    </row>
    <row r="199" spans="3:34" s="30" customFormat="1" x14ac:dyDescent="0.2">
      <c r="C199" s="34"/>
      <c r="D199" s="57"/>
      <c r="E199" s="34"/>
      <c r="I199" s="51"/>
      <c r="N199" s="34"/>
      <c r="Q199" s="34"/>
      <c r="R199" s="34"/>
      <c r="S199" s="34"/>
      <c r="T199" s="34"/>
      <c r="U199" s="34"/>
      <c r="V199" s="34"/>
      <c r="W199" s="34"/>
      <c r="X199" s="34"/>
      <c r="Y199" s="34"/>
      <c r="AA199" s="35"/>
      <c r="AB199" s="35"/>
      <c r="AH199" s="36"/>
    </row>
    <row r="200" spans="3:34" s="30" customFormat="1" x14ac:dyDescent="0.2">
      <c r="C200" s="34"/>
      <c r="D200" s="57"/>
      <c r="E200" s="34"/>
      <c r="I200" s="51"/>
      <c r="N200" s="34"/>
      <c r="Q200" s="34"/>
      <c r="R200" s="34"/>
      <c r="S200" s="34"/>
      <c r="T200" s="34"/>
      <c r="U200" s="34"/>
      <c r="V200" s="34"/>
      <c r="W200" s="34"/>
      <c r="X200" s="34"/>
      <c r="Y200" s="34"/>
      <c r="AA200" s="35"/>
      <c r="AB200" s="35"/>
      <c r="AH200" s="36"/>
    </row>
    <row r="201" spans="3:34" s="30" customFormat="1" x14ac:dyDescent="0.2">
      <c r="C201" s="34"/>
      <c r="D201" s="57"/>
      <c r="E201" s="34"/>
      <c r="I201" s="51"/>
      <c r="N201" s="34"/>
      <c r="Q201" s="34"/>
      <c r="R201" s="34"/>
      <c r="S201" s="34"/>
      <c r="T201" s="34"/>
      <c r="U201" s="34"/>
      <c r="V201" s="34"/>
      <c r="W201" s="34"/>
      <c r="X201" s="34"/>
      <c r="Y201" s="34"/>
      <c r="AA201" s="35"/>
      <c r="AB201" s="35"/>
      <c r="AH201" s="36"/>
    </row>
    <row r="202" spans="3:34" s="30" customFormat="1" x14ac:dyDescent="0.2">
      <c r="C202" s="34"/>
      <c r="D202" s="57"/>
      <c r="E202" s="34"/>
      <c r="I202" s="51"/>
      <c r="N202" s="34"/>
      <c r="Q202" s="34"/>
      <c r="R202" s="34"/>
      <c r="S202" s="34"/>
      <c r="T202" s="34"/>
      <c r="U202" s="34"/>
      <c r="V202" s="34"/>
      <c r="W202" s="34"/>
      <c r="X202" s="34"/>
      <c r="Y202" s="34"/>
      <c r="AA202" s="35"/>
      <c r="AB202" s="35"/>
      <c r="AH202" s="36"/>
    </row>
    <row r="203" spans="3:34" s="30" customFormat="1" x14ac:dyDescent="0.2">
      <c r="C203" s="34"/>
      <c r="D203" s="57"/>
      <c r="E203" s="34"/>
      <c r="I203" s="51"/>
      <c r="N203" s="34"/>
      <c r="Q203" s="34"/>
      <c r="R203" s="34"/>
      <c r="S203" s="34"/>
      <c r="T203" s="34"/>
      <c r="U203" s="34"/>
      <c r="V203" s="34"/>
      <c r="W203" s="34"/>
      <c r="X203" s="34"/>
      <c r="Y203" s="34"/>
      <c r="AA203" s="35"/>
      <c r="AB203" s="35"/>
      <c r="AH203" s="36"/>
    </row>
    <row r="204" spans="3:34" s="30" customFormat="1" x14ac:dyDescent="0.2">
      <c r="C204" s="34"/>
      <c r="D204" s="57"/>
      <c r="E204" s="34"/>
      <c r="I204" s="51"/>
      <c r="N204" s="34"/>
      <c r="Q204" s="34"/>
      <c r="R204" s="34"/>
      <c r="S204" s="34"/>
      <c r="T204" s="34"/>
      <c r="U204" s="34"/>
      <c r="V204" s="34"/>
      <c r="W204" s="34"/>
      <c r="X204" s="34"/>
      <c r="Y204" s="34"/>
      <c r="AA204" s="35"/>
      <c r="AB204" s="35"/>
      <c r="AH204" s="36"/>
    </row>
    <row r="205" spans="3:34" s="30" customFormat="1" x14ac:dyDescent="0.2">
      <c r="C205" s="34"/>
      <c r="D205" s="57"/>
      <c r="E205" s="34"/>
      <c r="I205" s="51"/>
      <c r="N205" s="34"/>
      <c r="Q205" s="34"/>
      <c r="R205" s="34"/>
      <c r="S205" s="34"/>
      <c r="T205" s="34"/>
      <c r="U205" s="34"/>
      <c r="V205" s="34"/>
      <c r="W205" s="34"/>
      <c r="X205" s="34"/>
      <c r="Y205" s="34"/>
      <c r="AA205" s="35"/>
      <c r="AB205" s="35"/>
      <c r="AH205" s="36"/>
    </row>
    <row r="206" spans="3:34" s="30" customFormat="1" x14ac:dyDescent="0.2">
      <c r="C206" s="34"/>
      <c r="D206" s="57"/>
      <c r="E206" s="34"/>
      <c r="I206" s="51"/>
      <c r="N206" s="34"/>
      <c r="Q206" s="34"/>
      <c r="R206" s="34"/>
      <c r="S206" s="34"/>
      <c r="T206" s="34"/>
      <c r="U206" s="34"/>
      <c r="V206" s="34"/>
      <c r="W206" s="34"/>
      <c r="X206" s="34"/>
      <c r="Y206" s="34"/>
      <c r="AA206" s="35"/>
      <c r="AB206" s="35"/>
      <c r="AH206" s="36"/>
    </row>
    <row r="207" spans="3:34" s="30" customFormat="1" x14ac:dyDescent="0.2">
      <c r="C207" s="34"/>
      <c r="D207" s="57"/>
      <c r="E207" s="34"/>
      <c r="I207" s="51"/>
      <c r="N207" s="34"/>
      <c r="Q207" s="34"/>
      <c r="R207" s="34"/>
      <c r="S207" s="34"/>
      <c r="T207" s="34"/>
      <c r="U207" s="34"/>
      <c r="V207" s="34"/>
      <c r="W207" s="34"/>
      <c r="X207" s="34"/>
      <c r="Y207" s="34"/>
      <c r="AA207" s="35"/>
      <c r="AB207" s="35"/>
      <c r="AH207" s="36"/>
    </row>
    <row r="208" spans="3:34" s="30" customFormat="1" x14ac:dyDescent="0.2">
      <c r="C208" s="34"/>
      <c r="D208" s="57"/>
      <c r="E208" s="34"/>
      <c r="I208" s="51"/>
      <c r="N208" s="34"/>
      <c r="Q208" s="34"/>
      <c r="R208" s="34"/>
      <c r="S208" s="34"/>
      <c r="T208" s="34"/>
      <c r="U208" s="34"/>
      <c r="V208" s="34"/>
      <c r="W208" s="34"/>
      <c r="X208" s="34"/>
      <c r="Y208" s="34"/>
      <c r="AA208" s="35"/>
      <c r="AB208" s="35"/>
      <c r="AH208" s="36"/>
    </row>
    <row r="209" spans="3:34" s="30" customFormat="1" x14ac:dyDescent="0.2">
      <c r="C209" s="34"/>
      <c r="D209" s="57"/>
      <c r="E209" s="34"/>
      <c r="I209" s="51"/>
      <c r="N209" s="34"/>
      <c r="Q209" s="34"/>
      <c r="R209" s="34"/>
      <c r="S209" s="34"/>
      <c r="T209" s="34"/>
      <c r="U209" s="34"/>
      <c r="V209" s="34"/>
      <c r="W209" s="34"/>
      <c r="X209" s="34"/>
      <c r="Y209" s="34"/>
      <c r="AA209" s="35"/>
      <c r="AB209" s="35"/>
      <c r="AH209" s="36"/>
    </row>
    <row r="210" spans="3:34" s="30" customFormat="1" x14ac:dyDescent="0.2">
      <c r="C210" s="34"/>
      <c r="D210" s="57"/>
      <c r="E210" s="34"/>
      <c r="I210" s="51"/>
      <c r="N210" s="34"/>
      <c r="Q210" s="34"/>
      <c r="R210" s="34"/>
      <c r="S210" s="34"/>
      <c r="T210" s="34"/>
      <c r="U210" s="34"/>
      <c r="V210" s="34"/>
      <c r="W210" s="34"/>
      <c r="X210" s="34"/>
      <c r="Y210" s="34"/>
      <c r="AA210" s="35"/>
      <c r="AB210" s="35"/>
      <c r="AH210" s="36"/>
    </row>
    <row r="211" spans="3:34" s="30" customFormat="1" x14ac:dyDescent="0.2">
      <c r="C211" s="34"/>
      <c r="D211" s="57"/>
      <c r="E211" s="34"/>
      <c r="I211" s="51"/>
      <c r="N211" s="34"/>
      <c r="Q211" s="34"/>
      <c r="R211" s="34"/>
      <c r="S211" s="34"/>
      <c r="T211" s="34"/>
      <c r="U211" s="34"/>
      <c r="V211" s="34"/>
      <c r="W211" s="34"/>
      <c r="X211" s="34"/>
      <c r="Y211" s="34"/>
      <c r="AA211" s="35"/>
      <c r="AB211" s="35"/>
      <c r="AH211" s="36"/>
    </row>
    <row r="212" spans="3:34" s="30" customFormat="1" x14ac:dyDescent="0.2">
      <c r="C212" s="34"/>
      <c r="D212" s="57"/>
      <c r="E212" s="34"/>
      <c r="I212" s="51"/>
      <c r="N212" s="34"/>
      <c r="Q212" s="34"/>
      <c r="R212" s="34"/>
      <c r="S212" s="34"/>
      <c r="T212" s="34"/>
      <c r="U212" s="34"/>
      <c r="V212" s="34"/>
      <c r="W212" s="34"/>
      <c r="X212" s="34"/>
      <c r="Y212" s="34"/>
      <c r="AA212" s="35"/>
      <c r="AB212" s="35"/>
      <c r="AH212" s="36"/>
    </row>
    <row r="213" spans="3:34" s="30" customFormat="1" x14ac:dyDescent="0.2">
      <c r="C213" s="34"/>
      <c r="D213" s="57"/>
      <c r="E213" s="34"/>
      <c r="I213" s="51"/>
      <c r="N213" s="34"/>
      <c r="Q213" s="34"/>
      <c r="R213" s="34"/>
      <c r="S213" s="34"/>
      <c r="T213" s="34"/>
      <c r="U213" s="34"/>
      <c r="V213" s="34"/>
      <c r="W213" s="34"/>
      <c r="X213" s="34"/>
      <c r="Y213" s="34"/>
      <c r="AA213" s="35"/>
      <c r="AB213" s="35"/>
      <c r="AH213" s="36"/>
    </row>
    <row r="214" spans="3:34" s="30" customFormat="1" x14ac:dyDescent="0.2">
      <c r="C214" s="34"/>
      <c r="D214" s="57"/>
      <c r="E214" s="34"/>
      <c r="I214" s="51"/>
      <c r="N214" s="34"/>
      <c r="Q214" s="34"/>
      <c r="R214" s="34"/>
      <c r="S214" s="34"/>
      <c r="T214" s="34"/>
      <c r="U214" s="34"/>
      <c r="V214" s="34"/>
      <c r="W214" s="34"/>
      <c r="X214" s="34"/>
      <c r="Y214" s="34"/>
      <c r="AA214" s="35"/>
      <c r="AB214" s="35"/>
      <c r="AH214" s="36"/>
    </row>
    <row r="215" spans="3:34" s="30" customFormat="1" x14ac:dyDescent="0.2">
      <c r="C215" s="34"/>
      <c r="D215" s="57"/>
      <c r="E215" s="34"/>
      <c r="I215" s="51"/>
      <c r="N215" s="34"/>
      <c r="Q215" s="34"/>
      <c r="R215" s="34"/>
      <c r="S215" s="34"/>
      <c r="T215" s="34"/>
      <c r="U215" s="34"/>
      <c r="V215" s="34"/>
      <c r="W215" s="34"/>
      <c r="X215" s="34"/>
      <c r="Y215" s="34"/>
      <c r="AA215" s="35"/>
      <c r="AB215" s="35"/>
      <c r="AH215" s="36"/>
    </row>
    <row r="216" spans="3:34" s="30" customFormat="1" x14ac:dyDescent="0.2">
      <c r="C216" s="34"/>
      <c r="D216" s="57"/>
      <c r="E216" s="34"/>
      <c r="I216" s="51"/>
      <c r="N216" s="34"/>
      <c r="Q216" s="34"/>
      <c r="R216" s="34"/>
      <c r="S216" s="34"/>
      <c r="T216" s="34"/>
      <c r="U216" s="34"/>
      <c r="V216" s="34"/>
      <c r="W216" s="34"/>
      <c r="X216" s="34"/>
      <c r="Y216" s="34"/>
      <c r="AA216" s="35"/>
      <c r="AB216" s="35"/>
      <c r="AH216" s="36"/>
    </row>
    <row r="217" spans="3:34" s="30" customFormat="1" x14ac:dyDescent="0.2">
      <c r="C217" s="34"/>
      <c r="D217" s="57"/>
      <c r="E217" s="34"/>
      <c r="I217" s="51"/>
      <c r="N217" s="34"/>
      <c r="Q217" s="34"/>
      <c r="R217" s="34"/>
      <c r="S217" s="34"/>
      <c r="T217" s="34"/>
      <c r="U217" s="34"/>
      <c r="V217" s="34"/>
      <c r="W217" s="34"/>
      <c r="X217" s="34"/>
      <c r="Y217" s="34"/>
      <c r="AA217" s="35"/>
      <c r="AB217" s="35"/>
      <c r="AH217" s="36"/>
    </row>
    <row r="218" spans="3:34" s="30" customFormat="1" x14ac:dyDescent="0.2">
      <c r="C218" s="34"/>
      <c r="D218" s="57"/>
      <c r="E218" s="34"/>
      <c r="I218" s="51"/>
      <c r="N218" s="34"/>
      <c r="Q218" s="34"/>
      <c r="R218" s="34"/>
      <c r="S218" s="34"/>
      <c r="T218" s="34"/>
      <c r="U218" s="34"/>
      <c r="V218" s="34"/>
      <c r="W218" s="34"/>
      <c r="X218" s="34"/>
      <c r="Y218" s="34"/>
      <c r="AA218" s="35"/>
      <c r="AB218" s="35"/>
      <c r="AH218" s="36"/>
    </row>
    <row r="219" spans="3:34" s="30" customFormat="1" x14ac:dyDescent="0.2">
      <c r="C219" s="34"/>
      <c r="D219" s="57"/>
      <c r="E219" s="34"/>
      <c r="I219" s="51"/>
      <c r="N219" s="34"/>
      <c r="Q219" s="34"/>
      <c r="R219" s="34"/>
      <c r="S219" s="34"/>
      <c r="T219" s="34"/>
      <c r="U219" s="34"/>
      <c r="V219" s="34"/>
      <c r="W219" s="34"/>
      <c r="X219" s="34"/>
      <c r="Y219" s="34"/>
      <c r="AA219" s="35"/>
      <c r="AB219" s="35"/>
      <c r="AH219" s="36"/>
    </row>
    <row r="220" spans="3:34" s="30" customFormat="1" x14ac:dyDescent="0.2">
      <c r="C220" s="34"/>
      <c r="D220" s="57"/>
      <c r="E220" s="34"/>
      <c r="I220" s="51"/>
      <c r="N220" s="34"/>
      <c r="Q220" s="34"/>
      <c r="R220" s="34"/>
      <c r="S220" s="34"/>
      <c r="T220" s="34"/>
      <c r="U220" s="34"/>
      <c r="V220" s="34"/>
      <c r="W220" s="34"/>
      <c r="X220" s="34"/>
      <c r="Y220" s="34"/>
      <c r="AA220" s="35"/>
      <c r="AB220" s="35"/>
      <c r="AH220" s="36"/>
    </row>
    <row r="221" spans="3:34" s="30" customFormat="1" x14ac:dyDescent="0.2">
      <c r="C221" s="34"/>
      <c r="D221" s="57"/>
      <c r="E221" s="34"/>
      <c r="I221" s="51"/>
      <c r="N221" s="34"/>
      <c r="Q221" s="34"/>
      <c r="R221" s="34"/>
      <c r="S221" s="34"/>
      <c r="T221" s="34"/>
      <c r="U221" s="34"/>
      <c r="V221" s="34"/>
      <c r="W221" s="34"/>
      <c r="X221" s="34"/>
      <c r="Y221" s="34"/>
      <c r="AA221" s="35"/>
      <c r="AB221" s="35"/>
      <c r="AH221" s="36"/>
    </row>
    <row r="222" spans="3:34" s="30" customFormat="1" x14ac:dyDescent="0.2">
      <c r="C222" s="34"/>
      <c r="D222" s="57"/>
      <c r="E222" s="34"/>
      <c r="I222" s="51"/>
      <c r="N222" s="34"/>
      <c r="Q222" s="34"/>
      <c r="R222" s="34"/>
      <c r="S222" s="34"/>
      <c r="T222" s="34"/>
      <c r="U222" s="34"/>
      <c r="V222" s="34"/>
      <c r="W222" s="34"/>
      <c r="X222" s="34"/>
      <c r="Y222" s="34"/>
      <c r="AA222" s="35"/>
      <c r="AB222" s="35"/>
      <c r="AH222" s="36"/>
    </row>
    <row r="223" spans="3:34" s="30" customFormat="1" x14ac:dyDescent="0.2">
      <c r="C223" s="34"/>
      <c r="D223" s="57"/>
      <c r="E223" s="34"/>
      <c r="I223" s="51"/>
      <c r="N223" s="34"/>
      <c r="Q223" s="34"/>
      <c r="R223" s="34"/>
      <c r="S223" s="34"/>
      <c r="T223" s="34"/>
      <c r="U223" s="34"/>
      <c r="V223" s="34"/>
      <c r="W223" s="34"/>
      <c r="X223" s="34"/>
      <c r="Y223" s="34"/>
      <c r="AA223" s="35"/>
      <c r="AB223" s="35"/>
      <c r="AH223" s="36"/>
    </row>
    <row r="224" spans="3:34" s="30" customFormat="1" x14ac:dyDescent="0.2">
      <c r="C224" s="34"/>
      <c r="D224" s="57"/>
      <c r="E224" s="34"/>
      <c r="I224" s="51"/>
      <c r="N224" s="34"/>
      <c r="Q224" s="34"/>
      <c r="R224" s="34"/>
      <c r="S224" s="34"/>
      <c r="T224" s="34"/>
      <c r="U224" s="34"/>
      <c r="V224" s="34"/>
      <c r="W224" s="34"/>
      <c r="X224" s="34"/>
      <c r="Y224" s="34"/>
      <c r="AA224" s="35"/>
      <c r="AB224" s="35"/>
      <c r="AH224" s="36"/>
    </row>
    <row r="225" spans="3:34" s="30" customFormat="1" x14ac:dyDescent="0.2">
      <c r="C225" s="34"/>
      <c r="D225" s="57"/>
      <c r="E225" s="34"/>
      <c r="I225" s="51"/>
      <c r="N225" s="34"/>
      <c r="Q225" s="34"/>
      <c r="R225" s="34"/>
      <c r="S225" s="34"/>
      <c r="T225" s="34"/>
      <c r="U225" s="34"/>
      <c r="V225" s="34"/>
      <c r="W225" s="34"/>
      <c r="X225" s="34"/>
      <c r="Y225" s="34"/>
      <c r="AA225" s="35"/>
      <c r="AB225" s="35"/>
      <c r="AH225" s="36"/>
    </row>
    <row r="226" spans="3:34" s="30" customFormat="1" x14ac:dyDescent="0.2">
      <c r="C226" s="34"/>
      <c r="D226" s="57"/>
      <c r="E226" s="34"/>
      <c r="I226" s="51"/>
      <c r="N226" s="34"/>
      <c r="Q226" s="34"/>
      <c r="R226" s="34"/>
      <c r="S226" s="34"/>
      <c r="T226" s="34"/>
      <c r="U226" s="34"/>
      <c r="V226" s="34"/>
      <c r="W226" s="34"/>
      <c r="X226" s="34"/>
      <c r="Y226" s="34"/>
      <c r="AA226" s="35"/>
      <c r="AB226" s="35"/>
      <c r="AH226" s="36"/>
    </row>
    <row r="227" spans="3:34" s="30" customFormat="1" x14ac:dyDescent="0.2">
      <c r="C227" s="34"/>
      <c r="D227" s="57"/>
      <c r="E227" s="34"/>
      <c r="I227" s="51"/>
      <c r="N227" s="34"/>
      <c r="Q227" s="34"/>
      <c r="R227" s="34"/>
      <c r="S227" s="34"/>
      <c r="T227" s="34"/>
      <c r="U227" s="34"/>
      <c r="V227" s="34"/>
      <c r="W227" s="34"/>
      <c r="X227" s="34"/>
      <c r="Y227" s="34"/>
      <c r="AA227" s="35"/>
      <c r="AB227" s="35"/>
      <c r="AH227" s="36"/>
    </row>
    <row r="228" spans="3:34" s="30" customFormat="1" x14ac:dyDescent="0.2">
      <c r="C228" s="34"/>
      <c r="D228" s="57"/>
      <c r="E228" s="34"/>
      <c r="I228" s="51"/>
      <c r="N228" s="34"/>
      <c r="Q228" s="34"/>
      <c r="R228" s="34"/>
      <c r="S228" s="34"/>
      <c r="T228" s="34"/>
      <c r="U228" s="34"/>
      <c r="V228" s="34"/>
      <c r="W228" s="34"/>
      <c r="X228" s="34"/>
      <c r="Y228" s="34"/>
      <c r="AA228" s="35"/>
      <c r="AB228" s="35"/>
      <c r="AH228" s="36"/>
    </row>
    <row r="229" spans="3:34" s="30" customFormat="1" x14ac:dyDescent="0.2">
      <c r="C229" s="34"/>
      <c r="D229" s="57"/>
      <c r="E229" s="34"/>
      <c r="I229" s="51"/>
      <c r="N229" s="34"/>
      <c r="Q229" s="34"/>
      <c r="R229" s="34"/>
      <c r="S229" s="34"/>
      <c r="T229" s="34"/>
      <c r="U229" s="34"/>
      <c r="V229" s="34"/>
      <c r="W229" s="34"/>
      <c r="X229" s="34"/>
      <c r="Y229" s="34"/>
      <c r="AA229" s="35"/>
      <c r="AB229" s="35"/>
      <c r="AH229" s="36"/>
    </row>
    <row r="230" spans="3:34" s="30" customFormat="1" x14ac:dyDescent="0.2">
      <c r="C230" s="34"/>
      <c r="D230" s="57"/>
      <c r="E230" s="34"/>
      <c r="I230" s="51"/>
      <c r="N230" s="34"/>
      <c r="Q230" s="34"/>
      <c r="R230" s="34"/>
      <c r="S230" s="34"/>
      <c r="T230" s="34"/>
      <c r="U230" s="34"/>
      <c r="V230" s="34"/>
      <c r="W230" s="34"/>
      <c r="X230" s="34"/>
      <c r="Y230" s="34"/>
      <c r="AA230" s="35"/>
      <c r="AB230" s="35"/>
      <c r="AH230" s="36"/>
    </row>
    <row r="231" spans="3:34" s="30" customFormat="1" x14ac:dyDescent="0.2">
      <c r="C231" s="34"/>
      <c r="D231" s="57"/>
      <c r="E231" s="34"/>
      <c r="I231" s="51"/>
      <c r="N231" s="34"/>
      <c r="Q231" s="34"/>
      <c r="R231" s="34"/>
      <c r="S231" s="34"/>
      <c r="T231" s="34"/>
      <c r="U231" s="34"/>
      <c r="V231" s="34"/>
      <c r="W231" s="34"/>
      <c r="X231" s="34"/>
      <c r="Y231" s="34"/>
      <c r="AA231" s="35"/>
      <c r="AB231" s="35"/>
      <c r="AH231" s="36"/>
    </row>
    <row r="232" spans="3:34" s="30" customFormat="1" x14ac:dyDescent="0.2">
      <c r="C232" s="34"/>
      <c r="D232" s="57"/>
      <c r="E232" s="34"/>
      <c r="I232" s="51"/>
      <c r="N232" s="34"/>
      <c r="Q232" s="34"/>
      <c r="R232" s="34"/>
      <c r="S232" s="34"/>
      <c r="T232" s="34"/>
      <c r="U232" s="34"/>
      <c r="V232" s="34"/>
      <c r="W232" s="34"/>
      <c r="X232" s="34"/>
      <c r="Y232" s="34"/>
      <c r="AA232" s="35"/>
      <c r="AB232" s="35"/>
      <c r="AH232" s="36"/>
    </row>
    <row r="233" spans="3:34" s="30" customFormat="1" x14ac:dyDescent="0.2">
      <c r="C233" s="34"/>
      <c r="D233" s="57"/>
      <c r="E233" s="34"/>
      <c r="I233" s="51"/>
      <c r="N233" s="34"/>
      <c r="Q233" s="34"/>
      <c r="R233" s="34"/>
      <c r="S233" s="34"/>
      <c r="T233" s="34"/>
      <c r="U233" s="34"/>
      <c r="V233" s="34"/>
      <c r="W233" s="34"/>
      <c r="X233" s="34"/>
      <c r="Y233" s="34"/>
      <c r="AA233" s="35"/>
      <c r="AB233" s="35"/>
      <c r="AH233" s="36"/>
    </row>
    <row r="234" spans="3:34" s="30" customFormat="1" x14ac:dyDescent="0.2">
      <c r="C234" s="34"/>
      <c r="D234" s="57"/>
      <c r="E234" s="34"/>
      <c r="I234" s="51"/>
      <c r="N234" s="34"/>
      <c r="Q234" s="34"/>
      <c r="R234" s="34"/>
      <c r="S234" s="34"/>
      <c r="T234" s="34"/>
      <c r="U234" s="34"/>
      <c r="V234" s="34"/>
      <c r="W234" s="34"/>
      <c r="X234" s="34"/>
      <c r="Y234" s="34"/>
      <c r="AA234" s="35"/>
      <c r="AB234" s="35"/>
      <c r="AH234" s="36"/>
    </row>
    <row r="235" spans="3:34" s="30" customFormat="1" x14ac:dyDescent="0.2">
      <c r="C235" s="34"/>
      <c r="D235" s="57"/>
      <c r="E235" s="34"/>
      <c r="I235" s="51"/>
      <c r="N235" s="34"/>
      <c r="Q235" s="34"/>
      <c r="R235" s="34"/>
      <c r="S235" s="34"/>
      <c r="T235" s="34"/>
      <c r="U235" s="34"/>
      <c r="V235" s="34"/>
      <c r="W235" s="34"/>
      <c r="X235" s="34"/>
      <c r="Y235" s="34"/>
      <c r="AA235" s="35"/>
      <c r="AB235" s="35"/>
      <c r="AH235" s="36"/>
    </row>
    <row r="236" spans="3:34" s="30" customFormat="1" x14ac:dyDescent="0.2">
      <c r="C236" s="34"/>
      <c r="D236" s="57"/>
      <c r="E236" s="34"/>
      <c r="I236" s="51"/>
      <c r="N236" s="34"/>
      <c r="Q236" s="34"/>
      <c r="R236" s="34"/>
      <c r="S236" s="34"/>
      <c r="T236" s="34"/>
      <c r="U236" s="34"/>
      <c r="V236" s="34"/>
      <c r="W236" s="34"/>
      <c r="X236" s="34"/>
      <c r="Y236" s="34"/>
      <c r="AA236" s="35"/>
      <c r="AB236" s="35"/>
      <c r="AH236" s="36"/>
    </row>
    <row r="237" spans="3:34" s="30" customFormat="1" x14ac:dyDescent="0.2">
      <c r="C237" s="34"/>
      <c r="D237" s="57"/>
      <c r="E237" s="34"/>
      <c r="I237" s="51"/>
      <c r="N237" s="34"/>
      <c r="Q237" s="34"/>
      <c r="R237" s="34"/>
      <c r="S237" s="34"/>
      <c r="T237" s="34"/>
      <c r="U237" s="34"/>
      <c r="V237" s="34"/>
      <c r="W237" s="34"/>
      <c r="X237" s="34"/>
      <c r="Y237" s="34"/>
      <c r="AA237" s="35"/>
      <c r="AB237" s="35"/>
      <c r="AH237" s="36"/>
    </row>
    <row r="238" spans="3:34" s="30" customFormat="1" x14ac:dyDescent="0.2">
      <c r="C238" s="34"/>
      <c r="D238" s="57"/>
      <c r="E238" s="34"/>
      <c r="I238" s="51"/>
      <c r="N238" s="34"/>
      <c r="Q238" s="34"/>
      <c r="R238" s="34"/>
      <c r="S238" s="34"/>
      <c r="T238" s="34"/>
      <c r="U238" s="34"/>
      <c r="V238" s="34"/>
      <c r="W238" s="34"/>
      <c r="X238" s="34"/>
      <c r="Y238" s="34"/>
      <c r="AA238" s="35"/>
      <c r="AB238" s="35"/>
      <c r="AH238" s="36"/>
    </row>
    <row r="239" spans="3:34" s="30" customFormat="1" x14ac:dyDescent="0.2">
      <c r="C239" s="34"/>
      <c r="D239" s="57"/>
      <c r="E239" s="34"/>
      <c r="I239" s="51"/>
      <c r="N239" s="34"/>
      <c r="Q239" s="34"/>
      <c r="R239" s="34"/>
      <c r="S239" s="34"/>
      <c r="T239" s="34"/>
      <c r="U239" s="34"/>
      <c r="V239" s="34"/>
      <c r="W239" s="34"/>
      <c r="X239" s="34"/>
      <c r="Y239" s="34"/>
      <c r="AA239" s="35"/>
      <c r="AB239" s="35"/>
      <c r="AH239" s="36"/>
    </row>
    <row r="240" spans="3:34" s="30" customFormat="1" x14ac:dyDescent="0.2">
      <c r="C240" s="34"/>
      <c r="D240" s="57"/>
      <c r="E240" s="34"/>
      <c r="I240" s="51"/>
      <c r="N240" s="34"/>
      <c r="Q240" s="34"/>
      <c r="R240" s="34"/>
      <c r="S240" s="34"/>
      <c r="T240" s="34"/>
      <c r="U240" s="34"/>
      <c r="V240" s="34"/>
      <c r="W240" s="34"/>
      <c r="X240" s="34"/>
      <c r="Y240" s="34"/>
      <c r="AA240" s="35"/>
      <c r="AB240" s="35"/>
      <c r="AH240" s="36"/>
    </row>
    <row r="241" spans="3:34" s="30" customFormat="1" x14ac:dyDescent="0.2">
      <c r="C241" s="34"/>
      <c r="D241" s="57"/>
      <c r="E241" s="34"/>
      <c r="I241" s="51"/>
      <c r="N241" s="34"/>
      <c r="Q241" s="34"/>
      <c r="R241" s="34"/>
      <c r="S241" s="34"/>
      <c r="T241" s="34"/>
      <c r="U241" s="34"/>
      <c r="V241" s="34"/>
      <c r="W241" s="34"/>
      <c r="X241" s="34"/>
      <c r="Y241" s="34"/>
      <c r="AA241" s="35"/>
      <c r="AB241" s="35"/>
      <c r="AH241" s="36"/>
    </row>
    <row r="242" spans="3:34" s="30" customFormat="1" x14ac:dyDescent="0.2">
      <c r="C242" s="34"/>
      <c r="D242" s="57"/>
      <c r="E242" s="34"/>
      <c r="I242" s="51"/>
      <c r="N242" s="34"/>
      <c r="Q242" s="34"/>
      <c r="R242" s="34"/>
      <c r="S242" s="34"/>
      <c r="T242" s="34"/>
      <c r="U242" s="34"/>
      <c r="V242" s="34"/>
      <c r="W242" s="34"/>
      <c r="X242" s="34"/>
      <c r="Y242" s="34"/>
      <c r="AA242" s="35"/>
      <c r="AB242" s="35"/>
      <c r="AH242" s="36"/>
    </row>
    <row r="243" spans="3:34" s="30" customFormat="1" x14ac:dyDescent="0.2">
      <c r="C243" s="34"/>
      <c r="D243" s="57"/>
      <c r="E243" s="34"/>
      <c r="I243" s="51"/>
      <c r="N243" s="34"/>
      <c r="Q243" s="34"/>
      <c r="R243" s="34"/>
      <c r="S243" s="34"/>
      <c r="T243" s="34"/>
      <c r="U243" s="34"/>
      <c r="V243" s="34"/>
      <c r="W243" s="34"/>
      <c r="X243" s="34"/>
      <c r="Y243" s="34"/>
      <c r="AA243" s="35"/>
      <c r="AB243" s="35"/>
      <c r="AH243" s="36"/>
    </row>
    <row r="244" spans="3:34" s="30" customFormat="1" x14ac:dyDescent="0.2">
      <c r="C244" s="34"/>
      <c r="D244" s="57"/>
      <c r="E244" s="34"/>
      <c r="I244" s="51"/>
      <c r="N244" s="34"/>
      <c r="Q244" s="34"/>
      <c r="R244" s="34"/>
      <c r="S244" s="34"/>
      <c r="T244" s="34"/>
      <c r="U244" s="34"/>
      <c r="V244" s="34"/>
      <c r="W244" s="34"/>
      <c r="X244" s="34"/>
      <c r="Y244" s="34"/>
      <c r="AA244" s="35"/>
      <c r="AB244" s="35"/>
      <c r="AH244" s="36"/>
    </row>
    <row r="245" spans="3:34" s="30" customFormat="1" x14ac:dyDescent="0.2">
      <c r="C245" s="34"/>
      <c r="D245" s="57"/>
      <c r="E245" s="34"/>
      <c r="I245" s="51"/>
      <c r="N245" s="34"/>
      <c r="Q245" s="34"/>
      <c r="R245" s="34"/>
      <c r="S245" s="34"/>
      <c r="T245" s="34"/>
      <c r="U245" s="34"/>
      <c r="V245" s="34"/>
      <c r="W245" s="34"/>
      <c r="X245" s="34"/>
      <c r="Y245" s="34"/>
      <c r="AA245" s="35"/>
      <c r="AB245" s="35"/>
      <c r="AH245" s="36"/>
    </row>
    <row r="246" spans="3:34" s="30" customFormat="1" x14ac:dyDescent="0.2">
      <c r="C246" s="34"/>
      <c r="D246" s="57"/>
      <c r="E246" s="34"/>
      <c r="I246" s="51"/>
      <c r="N246" s="34"/>
      <c r="Q246" s="34"/>
      <c r="R246" s="34"/>
      <c r="S246" s="34"/>
      <c r="T246" s="34"/>
      <c r="U246" s="34"/>
      <c r="V246" s="34"/>
      <c r="W246" s="34"/>
      <c r="X246" s="34"/>
      <c r="Y246" s="34"/>
      <c r="AA246" s="35"/>
      <c r="AB246" s="35"/>
      <c r="AH246" s="36"/>
    </row>
    <row r="247" spans="3:34" s="30" customFormat="1" x14ac:dyDescent="0.2">
      <c r="C247" s="34"/>
      <c r="D247" s="57"/>
      <c r="E247" s="34"/>
      <c r="I247" s="51"/>
      <c r="N247" s="34"/>
      <c r="Q247" s="34"/>
      <c r="R247" s="34"/>
      <c r="S247" s="34"/>
      <c r="T247" s="34"/>
      <c r="U247" s="34"/>
      <c r="V247" s="34"/>
      <c r="W247" s="34"/>
      <c r="X247" s="34"/>
      <c r="Y247" s="34"/>
      <c r="AA247" s="35"/>
      <c r="AB247" s="35"/>
      <c r="AH247" s="36"/>
    </row>
    <row r="248" spans="3:34" s="30" customFormat="1" x14ac:dyDescent="0.2">
      <c r="C248" s="34"/>
      <c r="D248" s="57"/>
      <c r="E248" s="34"/>
      <c r="I248" s="51"/>
      <c r="N248" s="34"/>
      <c r="Q248" s="34"/>
      <c r="R248" s="34"/>
      <c r="S248" s="34"/>
      <c r="T248" s="34"/>
      <c r="U248" s="34"/>
      <c r="V248" s="34"/>
      <c r="W248" s="34"/>
      <c r="X248" s="34"/>
      <c r="Y248" s="34"/>
      <c r="AA248" s="35"/>
      <c r="AB248" s="35"/>
      <c r="AH248" s="36"/>
    </row>
    <row r="249" spans="3:34" s="30" customFormat="1" x14ac:dyDescent="0.2">
      <c r="C249" s="34"/>
      <c r="D249" s="57"/>
      <c r="E249" s="34"/>
      <c r="I249" s="51"/>
      <c r="N249" s="34"/>
      <c r="Q249" s="34"/>
      <c r="R249" s="34"/>
      <c r="S249" s="34"/>
      <c r="T249" s="34"/>
      <c r="U249" s="34"/>
      <c r="V249" s="34"/>
      <c r="W249" s="34"/>
      <c r="X249" s="34"/>
      <c r="Y249" s="34"/>
      <c r="AA249" s="35"/>
      <c r="AB249" s="35"/>
      <c r="AH249" s="36"/>
    </row>
    <row r="250" spans="3:34" s="30" customFormat="1" x14ac:dyDescent="0.2">
      <c r="C250" s="34"/>
      <c r="D250" s="57"/>
      <c r="E250" s="34"/>
      <c r="I250" s="51"/>
      <c r="N250" s="34"/>
      <c r="Q250" s="34"/>
      <c r="R250" s="34"/>
      <c r="S250" s="34"/>
      <c r="T250" s="34"/>
      <c r="U250" s="34"/>
      <c r="V250" s="34"/>
      <c r="W250" s="34"/>
      <c r="X250" s="34"/>
      <c r="Y250" s="34"/>
      <c r="AA250" s="35"/>
      <c r="AB250" s="35"/>
      <c r="AH250" s="36"/>
    </row>
    <row r="251" spans="3:34" s="30" customFormat="1" x14ac:dyDescent="0.2">
      <c r="C251" s="34"/>
      <c r="D251" s="57"/>
      <c r="E251" s="34"/>
      <c r="I251" s="51"/>
      <c r="N251" s="34"/>
      <c r="Q251" s="34"/>
      <c r="R251" s="34"/>
      <c r="S251" s="34"/>
      <c r="T251" s="34"/>
      <c r="U251" s="34"/>
      <c r="V251" s="34"/>
      <c r="W251" s="34"/>
      <c r="X251" s="34"/>
      <c r="Y251" s="34"/>
      <c r="AA251" s="35"/>
      <c r="AB251" s="35"/>
      <c r="AH251" s="36"/>
    </row>
    <row r="252" spans="3:34" s="30" customFormat="1" x14ac:dyDescent="0.2">
      <c r="C252" s="34"/>
      <c r="D252" s="57"/>
      <c r="E252" s="34"/>
      <c r="I252" s="51"/>
      <c r="N252" s="34"/>
      <c r="Q252" s="34"/>
      <c r="R252" s="34"/>
      <c r="S252" s="34"/>
      <c r="T252" s="34"/>
      <c r="U252" s="34"/>
      <c r="V252" s="34"/>
      <c r="W252" s="34"/>
      <c r="X252" s="34"/>
      <c r="Y252" s="34"/>
      <c r="AA252" s="35"/>
      <c r="AB252" s="35"/>
      <c r="AH252" s="36"/>
    </row>
    <row r="253" spans="3:34" s="30" customFormat="1" x14ac:dyDescent="0.2">
      <c r="C253" s="34"/>
      <c r="D253" s="57"/>
      <c r="E253" s="34"/>
      <c r="I253" s="51"/>
      <c r="N253" s="34"/>
      <c r="Q253" s="34"/>
      <c r="R253" s="34"/>
      <c r="S253" s="34"/>
      <c r="T253" s="34"/>
      <c r="U253" s="34"/>
      <c r="V253" s="34"/>
      <c r="W253" s="34"/>
      <c r="X253" s="34"/>
      <c r="Y253" s="34"/>
      <c r="AA253" s="35"/>
      <c r="AB253" s="35"/>
      <c r="AH253" s="36"/>
    </row>
    <row r="254" spans="3:34" s="30" customFormat="1" x14ac:dyDescent="0.2">
      <c r="C254" s="34"/>
      <c r="D254" s="57"/>
      <c r="E254" s="34"/>
      <c r="I254" s="51"/>
      <c r="N254" s="34"/>
      <c r="Q254" s="34"/>
      <c r="R254" s="34"/>
      <c r="S254" s="34"/>
      <c r="T254" s="34"/>
      <c r="U254" s="34"/>
      <c r="V254" s="34"/>
      <c r="W254" s="34"/>
      <c r="X254" s="34"/>
      <c r="Y254" s="34"/>
      <c r="AA254" s="35"/>
      <c r="AB254" s="35"/>
      <c r="AH254" s="36"/>
    </row>
    <row r="255" spans="3:34" s="30" customFormat="1" x14ac:dyDescent="0.2">
      <c r="C255" s="34"/>
      <c r="D255" s="57"/>
      <c r="E255" s="34"/>
      <c r="I255" s="51"/>
      <c r="N255" s="34"/>
      <c r="Q255" s="34"/>
      <c r="R255" s="34"/>
      <c r="S255" s="34"/>
      <c r="T255" s="34"/>
      <c r="U255" s="34"/>
      <c r="V255" s="34"/>
      <c r="W255" s="34"/>
      <c r="X255" s="34"/>
      <c r="Y255" s="34"/>
      <c r="AA255" s="35"/>
      <c r="AB255" s="35"/>
      <c r="AH255" s="36"/>
    </row>
    <row r="256" spans="3:34" s="30" customFormat="1" x14ac:dyDescent="0.2">
      <c r="C256" s="34"/>
      <c r="D256" s="57"/>
      <c r="E256" s="34"/>
      <c r="I256" s="51"/>
      <c r="N256" s="34"/>
      <c r="Q256" s="34"/>
      <c r="R256" s="34"/>
      <c r="S256" s="34"/>
      <c r="T256" s="34"/>
      <c r="U256" s="34"/>
      <c r="V256" s="34"/>
      <c r="W256" s="34"/>
      <c r="X256" s="34"/>
      <c r="Y256" s="34"/>
      <c r="AA256" s="35"/>
      <c r="AB256" s="35"/>
      <c r="AH256" s="36"/>
    </row>
    <row r="257" spans="3:34" s="30" customFormat="1" x14ac:dyDescent="0.2">
      <c r="C257" s="34"/>
      <c r="D257" s="57"/>
      <c r="E257" s="34"/>
      <c r="I257" s="51"/>
      <c r="N257" s="34"/>
      <c r="Q257" s="34"/>
      <c r="R257" s="34"/>
      <c r="S257" s="34"/>
      <c r="T257" s="34"/>
      <c r="U257" s="34"/>
      <c r="V257" s="34"/>
      <c r="W257" s="34"/>
      <c r="X257" s="34"/>
      <c r="Y257" s="34"/>
      <c r="AA257" s="35"/>
      <c r="AB257" s="35"/>
      <c r="AH257" s="36"/>
    </row>
    <row r="258" spans="3:34" s="30" customFormat="1" x14ac:dyDescent="0.2">
      <c r="C258" s="34"/>
      <c r="D258" s="57"/>
      <c r="E258" s="34"/>
      <c r="I258" s="51"/>
      <c r="N258" s="34"/>
      <c r="Q258" s="34"/>
      <c r="R258" s="34"/>
      <c r="S258" s="34"/>
      <c r="T258" s="34"/>
      <c r="U258" s="34"/>
      <c r="V258" s="34"/>
      <c r="W258" s="34"/>
      <c r="X258" s="34"/>
      <c r="Y258" s="34"/>
      <c r="AA258" s="35"/>
      <c r="AB258" s="35"/>
      <c r="AH258" s="36"/>
    </row>
    <row r="259" spans="3:34" s="30" customFormat="1" x14ac:dyDescent="0.2">
      <c r="C259" s="34"/>
      <c r="D259" s="57"/>
      <c r="E259" s="34"/>
      <c r="I259" s="51"/>
      <c r="N259" s="34"/>
      <c r="Q259" s="34"/>
      <c r="R259" s="34"/>
      <c r="S259" s="34"/>
      <c r="T259" s="34"/>
      <c r="U259" s="34"/>
      <c r="V259" s="34"/>
      <c r="W259" s="34"/>
      <c r="X259" s="34"/>
      <c r="Y259" s="34"/>
      <c r="AA259" s="35"/>
      <c r="AB259" s="35"/>
      <c r="AH259" s="36"/>
    </row>
    <row r="260" spans="3:34" s="30" customFormat="1" x14ac:dyDescent="0.2">
      <c r="C260" s="34"/>
      <c r="D260" s="57"/>
      <c r="E260" s="34"/>
      <c r="I260" s="51"/>
      <c r="N260" s="34"/>
      <c r="Q260" s="34"/>
      <c r="R260" s="34"/>
      <c r="S260" s="34"/>
      <c r="T260" s="34"/>
      <c r="U260" s="34"/>
      <c r="V260" s="34"/>
      <c r="W260" s="34"/>
      <c r="X260" s="34"/>
      <c r="Y260" s="34"/>
      <c r="AA260" s="35"/>
      <c r="AB260" s="35"/>
      <c r="AH260" s="36"/>
    </row>
    <row r="261" spans="3:34" s="30" customFormat="1" x14ac:dyDescent="0.2">
      <c r="C261" s="34"/>
      <c r="D261" s="57"/>
      <c r="E261" s="34"/>
      <c r="I261" s="51"/>
      <c r="N261" s="34"/>
      <c r="Q261" s="34"/>
      <c r="R261" s="34"/>
      <c r="S261" s="34"/>
      <c r="T261" s="34"/>
      <c r="U261" s="34"/>
      <c r="V261" s="34"/>
      <c r="W261" s="34"/>
      <c r="X261" s="34"/>
      <c r="Y261" s="34"/>
      <c r="AA261" s="35"/>
      <c r="AB261" s="35"/>
      <c r="AH261" s="36"/>
    </row>
    <row r="262" spans="3:34" s="30" customFormat="1" x14ac:dyDescent="0.2">
      <c r="C262" s="34"/>
      <c r="D262" s="57"/>
      <c r="E262" s="34"/>
      <c r="I262" s="51"/>
      <c r="N262" s="34"/>
      <c r="Q262" s="34"/>
      <c r="R262" s="34"/>
      <c r="S262" s="34"/>
      <c r="T262" s="34"/>
      <c r="U262" s="34"/>
      <c r="V262" s="34"/>
      <c r="W262" s="34"/>
      <c r="X262" s="34"/>
      <c r="Y262" s="34"/>
      <c r="AA262" s="35"/>
      <c r="AB262" s="35"/>
      <c r="AH262" s="36"/>
    </row>
    <row r="263" spans="3:34" s="30" customFormat="1" x14ac:dyDescent="0.2">
      <c r="C263" s="34"/>
      <c r="D263" s="57"/>
      <c r="E263" s="34"/>
      <c r="I263" s="51"/>
      <c r="N263" s="34"/>
      <c r="Q263" s="34"/>
      <c r="R263" s="34"/>
      <c r="S263" s="34"/>
      <c r="T263" s="34"/>
      <c r="U263" s="34"/>
      <c r="V263" s="34"/>
      <c r="W263" s="34"/>
      <c r="X263" s="34"/>
      <c r="Y263" s="34"/>
      <c r="AA263" s="35"/>
      <c r="AB263" s="35"/>
      <c r="AH263" s="36"/>
    </row>
    <row r="264" spans="3:34" s="30" customFormat="1" x14ac:dyDescent="0.2">
      <c r="C264" s="34"/>
      <c r="D264" s="57"/>
      <c r="E264" s="34"/>
      <c r="I264" s="51"/>
      <c r="N264" s="34"/>
      <c r="Q264" s="34"/>
      <c r="R264" s="34"/>
      <c r="S264" s="34"/>
      <c r="T264" s="34"/>
      <c r="U264" s="34"/>
      <c r="V264" s="34"/>
      <c r="W264" s="34"/>
      <c r="X264" s="34"/>
      <c r="Y264" s="34"/>
      <c r="AA264" s="35"/>
      <c r="AB264" s="35"/>
      <c r="AH264" s="36"/>
    </row>
    <row r="265" spans="3:34" s="30" customFormat="1" x14ac:dyDescent="0.2">
      <c r="C265" s="34"/>
      <c r="D265" s="57"/>
      <c r="E265" s="34"/>
      <c r="I265" s="51"/>
      <c r="N265" s="34"/>
      <c r="Q265" s="34"/>
      <c r="R265" s="34"/>
      <c r="S265" s="34"/>
      <c r="T265" s="34"/>
      <c r="U265" s="34"/>
      <c r="V265" s="34"/>
      <c r="W265" s="34"/>
      <c r="X265" s="34"/>
      <c r="Y265" s="34"/>
      <c r="AA265" s="35"/>
      <c r="AB265" s="35"/>
      <c r="AH265" s="36"/>
    </row>
    <row r="266" spans="3:34" s="30" customFormat="1" x14ac:dyDescent="0.2">
      <c r="C266" s="34"/>
      <c r="D266" s="57"/>
      <c r="E266" s="34"/>
      <c r="I266" s="51"/>
      <c r="N266" s="34"/>
      <c r="Q266" s="34"/>
      <c r="R266" s="34"/>
      <c r="S266" s="34"/>
      <c r="T266" s="34"/>
      <c r="U266" s="34"/>
      <c r="V266" s="34"/>
      <c r="W266" s="34"/>
      <c r="X266" s="34"/>
      <c r="Y266" s="34"/>
      <c r="AA266" s="35"/>
      <c r="AB266" s="35"/>
      <c r="AH266" s="36"/>
    </row>
    <row r="267" spans="3:34" s="30" customFormat="1" x14ac:dyDescent="0.2">
      <c r="C267" s="34"/>
      <c r="D267" s="57"/>
      <c r="E267" s="34"/>
      <c r="I267" s="51"/>
      <c r="N267" s="34"/>
      <c r="Q267" s="34"/>
      <c r="R267" s="34"/>
      <c r="S267" s="34"/>
      <c r="T267" s="34"/>
      <c r="U267" s="34"/>
      <c r="V267" s="34"/>
      <c r="W267" s="34"/>
      <c r="X267" s="34"/>
      <c r="Y267" s="34"/>
      <c r="AA267" s="35"/>
      <c r="AB267" s="35"/>
      <c r="AH267" s="36"/>
    </row>
    <row r="268" spans="3:34" s="30" customFormat="1" x14ac:dyDescent="0.2">
      <c r="C268" s="34"/>
      <c r="D268" s="57"/>
      <c r="E268" s="34"/>
      <c r="I268" s="51"/>
      <c r="N268" s="34"/>
      <c r="Q268" s="34"/>
      <c r="R268" s="34"/>
      <c r="S268" s="34"/>
      <c r="T268" s="34"/>
      <c r="U268" s="34"/>
      <c r="V268" s="34"/>
      <c r="W268" s="34"/>
      <c r="X268" s="34"/>
      <c r="Y268" s="34"/>
      <c r="AA268" s="35"/>
      <c r="AB268" s="35"/>
      <c r="AH268" s="36"/>
    </row>
    <row r="269" spans="3:34" s="30" customFormat="1" x14ac:dyDescent="0.2">
      <c r="C269" s="34"/>
      <c r="D269" s="57"/>
      <c r="E269" s="34"/>
      <c r="I269" s="51"/>
      <c r="N269" s="34"/>
      <c r="Q269" s="34"/>
      <c r="R269" s="34"/>
      <c r="S269" s="34"/>
      <c r="T269" s="34"/>
      <c r="U269" s="34"/>
      <c r="V269" s="34"/>
      <c r="W269" s="34"/>
      <c r="X269" s="34"/>
      <c r="Y269" s="34"/>
      <c r="AA269" s="35"/>
      <c r="AB269" s="35"/>
      <c r="AH269" s="36"/>
    </row>
    <row r="270" spans="3:34" s="30" customFormat="1" x14ac:dyDescent="0.2">
      <c r="C270" s="34"/>
      <c r="D270" s="57"/>
      <c r="E270" s="34"/>
      <c r="I270" s="51"/>
      <c r="N270" s="34"/>
      <c r="Q270" s="34"/>
      <c r="R270" s="34"/>
      <c r="S270" s="34"/>
      <c r="T270" s="34"/>
      <c r="U270" s="34"/>
      <c r="V270" s="34"/>
      <c r="W270" s="34"/>
      <c r="X270" s="34"/>
      <c r="Y270" s="34"/>
      <c r="AA270" s="35"/>
      <c r="AB270" s="35"/>
      <c r="AH270" s="36"/>
    </row>
    <row r="271" spans="3:34" s="30" customFormat="1" x14ac:dyDescent="0.2">
      <c r="C271" s="34"/>
      <c r="D271" s="57"/>
      <c r="E271" s="34"/>
      <c r="I271" s="51"/>
      <c r="N271" s="34"/>
      <c r="Q271" s="34"/>
      <c r="R271" s="34"/>
      <c r="S271" s="34"/>
      <c r="T271" s="34"/>
      <c r="U271" s="34"/>
      <c r="V271" s="34"/>
      <c r="W271" s="34"/>
      <c r="X271" s="34"/>
      <c r="Y271" s="34"/>
      <c r="AA271" s="35"/>
      <c r="AB271" s="35"/>
      <c r="AH271" s="36"/>
    </row>
    <row r="272" spans="3:34" s="30" customFormat="1" x14ac:dyDescent="0.2">
      <c r="C272" s="34"/>
      <c r="D272" s="57"/>
      <c r="E272" s="34"/>
      <c r="I272" s="51"/>
      <c r="N272" s="34"/>
      <c r="Q272" s="34"/>
      <c r="R272" s="34"/>
      <c r="S272" s="34"/>
      <c r="T272" s="34"/>
      <c r="U272" s="34"/>
      <c r="V272" s="34"/>
      <c r="W272" s="34"/>
      <c r="X272" s="34"/>
      <c r="Y272" s="34"/>
      <c r="AA272" s="35"/>
      <c r="AB272" s="35"/>
      <c r="AH272" s="36"/>
    </row>
    <row r="273" spans="3:34" s="30" customFormat="1" x14ac:dyDescent="0.2">
      <c r="C273" s="34"/>
      <c r="D273" s="57"/>
      <c r="E273" s="34"/>
      <c r="I273" s="51"/>
      <c r="N273" s="34"/>
      <c r="Q273" s="34"/>
      <c r="R273" s="34"/>
      <c r="S273" s="34"/>
      <c r="T273" s="34"/>
      <c r="U273" s="34"/>
      <c r="V273" s="34"/>
      <c r="W273" s="34"/>
      <c r="X273" s="34"/>
      <c r="Y273" s="34"/>
      <c r="AA273" s="35"/>
      <c r="AB273" s="35"/>
      <c r="AH273" s="36"/>
    </row>
    <row r="274" spans="3:34" s="30" customFormat="1" x14ac:dyDescent="0.2">
      <c r="C274" s="34"/>
      <c r="D274" s="57"/>
      <c r="E274" s="34"/>
      <c r="I274" s="51"/>
      <c r="N274" s="34"/>
      <c r="Q274" s="34"/>
      <c r="R274" s="34"/>
      <c r="S274" s="34"/>
      <c r="T274" s="34"/>
      <c r="U274" s="34"/>
      <c r="V274" s="34"/>
      <c r="W274" s="34"/>
      <c r="X274" s="34"/>
      <c r="Y274" s="34"/>
      <c r="AA274" s="35"/>
      <c r="AB274" s="35"/>
      <c r="AH274" s="36"/>
    </row>
    <row r="275" spans="3:34" s="30" customFormat="1" x14ac:dyDescent="0.2">
      <c r="C275" s="34"/>
      <c r="D275" s="57"/>
      <c r="E275" s="34"/>
      <c r="I275" s="51"/>
      <c r="N275" s="34"/>
      <c r="Q275" s="34"/>
      <c r="R275" s="34"/>
      <c r="S275" s="34"/>
      <c r="T275" s="34"/>
      <c r="U275" s="34"/>
      <c r="V275" s="34"/>
      <c r="W275" s="34"/>
      <c r="X275" s="34"/>
      <c r="Y275" s="34"/>
      <c r="AA275" s="35"/>
      <c r="AB275" s="35"/>
      <c r="AH275" s="36"/>
    </row>
    <row r="276" spans="3:34" s="30" customFormat="1" x14ac:dyDescent="0.2">
      <c r="C276" s="34"/>
      <c r="D276" s="57"/>
      <c r="E276" s="34"/>
      <c r="I276" s="51"/>
      <c r="N276" s="34"/>
      <c r="Q276" s="34"/>
      <c r="R276" s="34"/>
      <c r="S276" s="34"/>
      <c r="T276" s="34"/>
      <c r="U276" s="34"/>
      <c r="V276" s="34"/>
      <c r="W276" s="34"/>
      <c r="X276" s="34"/>
      <c r="Y276" s="34"/>
      <c r="AA276" s="35"/>
      <c r="AB276" s="35"/>
      <c r="AH276" s="36"/>
    </row>
    <row r="277" spans="3:34" s="30" customFormat="1" x14ac:dyDescent="0.2">
      <c r="C277" s="34"/>
      <c r="D277" s="57"/>
      <c r="E277" s="34"/>
      <c r="I277" s="51"/>
      <c r="N277" s="34"/>
      <c r="Q277" s="34"/>
      <c r="R277" s="34"/>
      <c r="S277" s="34"/>
      <c r="T277" s="34"/>
      <c r="U277" s="34"/>
      <c r="V277" s="34"/>
      <c r="W277" s="34"/>
      <c r="X277" s="34"/>
      <c r="Y277" s="34"/>
      <c r="AA277" s="35"/>
      <c r="AB277" s="35"/>
      <c r="AH277" s="36"/>
    </row>
    <row r="278" spans="3:34" s="30" customFormat="1" x14ac:dyDescent="0.2">
      <c r="C278" s="34"/>
      <c r="D278" s="57"/>
      <c r="E278" s="34"/>
      <c r="I278" s="51"/>
      <c r="N278" s="34"/>
      <c r="Q278" s="34"/>
      <c r="R278" s="34"/>
      <c r="S278" s="34"/>
      <c r="T278" s="34"/>
      <c r="U278" s="34"/>
      <c r="V278" s="34"/>
      <c r="W278" s="34"/>
      <c r="X278" s="34"/>
      <c r="Y278" s="34"/>
      <c r="AA278" s="35"/>
      <c r="AB278" s="35"/>
      <c r="AH278" s="36"/>
    </row>
    <row r="279" spans="3:34" s="30" customFormat="1" x14ac:dyDescent="0.2">
      <c r="C279" s="34"/>
      <c r="D279" s="57"/>
      <c r="E279" s="34"/>
      <c r="I279" s="51"/>
      <c r="N279" s="34"/>
      <c r="Q279" s="34"/>
      <c r="R279" s="34"/>
      <c r="S279" s="34"/>
      <c r="T279" s="34"/>
      <c r="U279" s="34"/>
      <c r="V279" s="34"/>
      <c r="W279" s="34"/>
      <c r="X279" s="34"/>
      <c r="Y279" s="34"/>
      <c r="AA279" s="35"/>
      <c r="AB279" s="35"/>
      <c r="AH279" s="36"/>
    </row>
    <row r="280" spans="3:34" s="30" customFormat="1" x14ac:dyDescent="0.2">
      <c r="C280" s="34"/>
      <c r="D280" s="57"/>
      <c r="E280" s="34"/>
      <c r="I280" s="51"/>
      <c r="N280" s="34"/>
      <c r="Q280" s="34"/>
      <c r="R280" s="34"/>
      <c r="S280" s="34"/>
      <c r="T280" s="34"/>
      <c r="U280" s="34"/>
      <c r="V280" s="34"/>
      <c r="W280" s="34"/>
      <c r="X280" s="34"/>
      <c r="Y280" s="34"/>
      <c r="AA280" s="35"/>
      <c r="AB280" s="35"/>
      <c r="AH280" s="36"/>
    </row>
    <row r="281" spans="3:34" s="30" customFormat="1" x14ac:dyDescent="0.2">
      <c r="C281" s="34"/>
      <c r="D281" s="57"/>
      <c r="E281" s="34"/>
      <c r="I281" s="51"/>
      <c r="N281" s="34"/>
      <c r="Q281" s="34"/>
      <c r="R281" s="34"/>
      <c r="S281" s="34"/>
      <c r="T281" s="34"/>
      <c r="U281" s="34"/>
      <c r="V281" s="34"/>
      <c r="W281" s="34"/>
      <c r="X281" s="34"/>
      <c r="Y281" s="34"/>
      <c r="AA281" s="35"/>
      <c r="AB281" s="35"/>
      <c r="AH281" s="36"/>
    </row>
    <row r="282" spans="3:34" s="30" customFormat="1" x14ac:dyDescent="0.2">
      <c r="C282" s="34"/>
      <c r="D282" s="57"/>
      <c r="E282" s="34"/>
      <c r="I282" s="51"/>
      <c r="N282" s="34"/>
      <c r="Q282" s="34"/>
      <c r="R282" s="34"/>
      <c r="S282" s="34"/>
      <c r="T282" s="34"/>
      <c r="U282" s="34"/>
      <c r="V282" s="34"/>
      <c r="W282" s="34"/>
      <c r="X282" s="34"/>
      <c r="Y282" s="34"/>
      <c r="AA282" s="35"/>
      <c r="AB282" s="35"/>
      <c r="AH282" s="36"/>
    </row>
    <row r="283" spans="3:34" s="30" customFormat="1" x14ac:dyDescent="0.2">
      <c r="C283" s="34"/>
      <c r="D283" s="57"/>
      <c r="E283" s="34"/>
      <c r="I283" s="51"/>
      <c r="N283" s="34"/>
      <c r="Q283" s="34"/>
      <c r="R283" s="34"/>
      <c r="S283" s="34"/>
      <c r="T283" s="34"/>
      <c r="U283" s="34"/>
      <c r="V283" s="34"/>
      <c r="W283" s="34"/>
      <c r="X283" s="34"/>
      <c r="Y283" s="34"/>
      <c r="AA283" s="35"/>
      <c r="AB283" s="35"/>
      <c r="AH283" s="36"/>
    </row>
    <row r="284" spans="3:34" s="30" customFormat="1" x14ac:dyDescent="0.2">
      <c r="C284" s="34"/>
      <c r="D284" s="57"/>
      <c r="E284" s="34"/>
      <c r="I284" s="51"/>
      <c r="N284" s="34"/>
      <c r="Q284" s="34"/>
      <c r="R284" s="34"/>
      <c r="S284" s="34"/>
      <c r="T284" s="34"/>
      <c r="U284" s="34"/>
      <c r="V284" s="34"/>
      <c r="W284" s="34"/>
      <c r="X284" s="34"/>
      <c r="Y284" s="34"/>
      <c r="AA284" s="35"/>
      <c r="AB284" s="35"/>
      <c r="AH284" s="36"/>
    </row>
    <row r="285" spans="3:34" s="30" customFormat="1" x14ac:dyDescent="0.2">
      <c r="C285" s="34"/>
      <c r="D285" s="57"/>
      <c r="E285" s="34"/>
      <c r="I285" s="51"/>
      <c r="N285" s="34"/>
      <c r="Q285" s="34"/>
      <c r="R285" s="34"/>
      <c r="S285" s="34"/>
      <c r="T285" s="34"/>
      <c r="U285" s="34"/>
      <c r="V285" s="34"/>
      <c r="W285" s="34"/>
      <c r="X285" s="34"/>
      <c r="Y285" s="34"/>
      <c r="AA285" s="35"/>
      <c r="AB285" s="35"/>
      <c r="AH285" s="36"/>
    </row>
    <row r="286" spans="3:34" s="30" customFormat="1" x14ac:dyDescent="0.2">
      <c r="C286" s="34"/>
      <c r="D286" s="57"/>
      <c r="E286" s="34"/>
      <c r="I286" s="51"/>
      <c r="N286" s="34"/>
      <c r="Q286" s="34"/>
      <c r="R286" s="34"/>
      <c r="S286" s="34"/>
      <c r="T286" s="34"/>
      <c r="U286" s="34"/>
      <c r="V286" s="34"/>
      <c r="W286" s="34"/>
      <c r="X286" s="34"/>
      <c r="Y286" s="34"/>
      <c r="AA286" s="35"/>
      <c r="AB286" s="35"/>
      <c r="AH286" s="36"/>
    </row>
    <row r="287" spans="3:34" s="30" customFormat="1" x14ac:dyDescent="0.2">
      <c r="C287" s="34"/>
      <c r="D287" s="57"/>
      <c r="E287" s="34"/>
      <c r="I287" s="51"/>
      <c r="N287" s="34"/>
      <c r="Q287" s="34"/>
      <c r="R287" s="34"/>
      <c r="S287" s="34"/>
      <c r="T287" s="34"/>
      <c r="U287" s="34"/>
      <c r="V287" s="34"/>
      <c r="W287" s="34"/>
      <c r="X287" s="34"/>
      <c r="Y287" s="34"/>
      <c r="AA287" s="35"/>
      <c r="AB287" s="35"/>
      <c r="AH287" s="36"/>
    </row>
    <row r="288" spans="3:34" s="30" customFormat="1" x14ac:dyDescent="0.2">
      <c r="C288" s="34"/>
      <c r="D288" s="57"/>
      <c r="E288" s="34"/>
      <c r="I288" s="51"/>
      <c r="N288" s="34"/>
      <c r="Q288" s="34"/>
      <c r="R288" s="34"/>
      <c r="S288" s="34"/>
      <c r="T288" s="34"/>
      <c r="U288" s="34"/>
      <c r="V288" s="34"/>
      <c r="W288" s="34"/>
      <c r="X288" s="34"/>
      <c r="Y288" s="34"/>
      <c r="AA288" s="35"/>
      <c r="AB288" s="35"/>
      <c r="AH288" s="36"/>
    </row>
    <row r="289" spans="3:34" s="30" customFormat="1" x14ac:dyDescent="0.2">
      <c r="C289" s="34"/>
      <c r="D289" s="57"/>
      <c r="E289" s="34"/>
      <c r="I289" s="51"/>
      <c r="N289" s="34"/>
      <c r="Q289" s="34"/>
      <c r="R289" s="34"/>
      <c r="S289" s="34"/>
      <c r="T289" s="34"/>
      <c r="U289" s="34"/>
      <c r="V289" s="34"/>
      <c r="W289" s="34"/>
      <c r="X289" s="34"/>
      <c r="Y289" s="34"/>
      <c r="AA289" s="35"/>
      <c r="AB289" s="35"/>
      <c r="AH289" s="36"/>
    </row>
    <row r="290" spans="3:34" s="30" customFormat="1" x14ac:dyDescent="0.2">
      <c r="C290" s="34"/>
      <c r="D290" s="57"/>
      <c r="E290" s="34"/>
      <c r="I290" s="51"/>
      <c r="N290" s="34"/>
      <c r="Q290" s="34"/>
      <c r="R290" s="34"/>
      <c r="S290" s="34"/>
      <c r="T290" s="34"/>
      <c r="U290" s="34"/>
      <c r="V290" s="34"/>
      <c r="W290" s="34"/>
      <c r="X290" s="34"/>
      <c r="Y290" s="34"/>
      <c r="AA290" s="35"/>
      <c r="AB290" s="35"/>
      <c r="AH290" s="36"/>
    </row>
    <row r="291" spans="3:34" s="30" customFormat="1" x14ac:dyDescent="0.2">
      <c r="C291" s="34"/>
      <c r="D291" s="57"/>
      <c r="E291" s="34"/>
      <c r="I291" s="51"/>
      <c r="N291" s="34"/>
      <c r="Q291" s="34"/>
      <c r="R291" s="34"/>
      <c r="S291" s="34"/>
      <c r="T291" s="34"/>
      <c r="U291" s="34"/>
      <c r="V291" s="34"/>
      <c r="W291" s="34"/>
      <c r="X291" s="34"/>
      <c r="Y291" s="34"/>
      <c r="AA291" s="35"/>
      <c r="AB291" s="35"/>
      <c r="AH291" s="36"/>
    </row>
    <row r="292" spans="3:34" s="30" customFormat="1" x14ac:dyDescent="0.2">
      <c r="C292" s="34"/>
      <c r="D292" s="57"/>
      <c r="E292" s="34"/>
      <c r="I292" s="51"/>
      <c r="N292" s="34"/>
      <c r="Q292" s="34"/>
      <c r="R292" s="34"/>
      <c r="S292" s="34"/>
      <c r="T292" s="34"/>
      <c r="U292" s="34"/>
      <c r="V292" s="34"/>
      <c r="W292" s="34"/>
      <c r="X292" s="34"/>
      <c r="Y292" s="34"/>
      <c r="AA292" s="35"/>
      <c r="AB292" s="35"/>
      <c r="AH292" s="36"/>
    </row>
    <row r="293" spans="3:34" s="30" customFormat="1" x14ac:dyDescent="0.2">
      <c r="C293" s="34"/>
      <c r="D293" s="57"/>
      <c r="E293" s="34"/>
      <c r="I293" s="51"/>
      <c r="N293" s="34"/>
      <c r="Q293" s="34"/>
      <c r="R293" s="34"/>
      <c r="S293" s="34"/>
      <c r="T293" s="34"/>
      <c r="U293" s="34"/>
      <c r="V293" s="34"/>
      <c r="W293" s="34"/>
      <c r="X293" s="34"/>
      <c r="Y293" s="34"/>
      <c r="AA293" s="35"/>
      <c r="AB293" s="35"/>
      <c r="AH293" s="36"/>
    </row>
    <row r="294" spans="3:34" s="30" customFormat="1" x14ac:dyDescent="0.2">
      <c r="C294" s="34"/>
      <c r="D294" s="57"/>
      <c r="E294" s="34"/>
      <c r="I294" s="51"/>
      <c r="N294" s="34"/>
      <c r="Q294" s="34"/>
      <c r="R294" s="34"/>
      <c r="S294" s="34"/>
      <c r="T294" s="34"/>
      <c r="U294" s="34"/>
      <c r="V294" s="34"/>
      <c r="W294" s="34"/>
      <c r="X294" s="34"/>
      <c r="Y294" s="34"/>
      <c r="AA294" s="35"/>
      <c r="AB294" s="35"/>
      <c r="AH294" s="36"/>
    </row>
    <row r="295" spans="3:34" s="30" customFormat="1" x14ac:dyDescent="0.2">
      <c r="C295" s="34"/>
      <c r="D295" s="57"/>
      <c r="E295" s="34"/>
      <c r="I295" s="51"/>
      <c r="N295" s="34"/>
      <c r="Q295" s="34"/>
      <c r="R295" s="34"/>
      <c r="S295" s="34"/>
      <c r="T295" s="34"/>
      <c r="U295" s="34"/>
      <c r="V295" s="34"/>
      <c r="W295" s="34"/>
      <c r="X295" s="34"/>
      <c r="Y295" s="34"/>
      <c r="AA295" s="35"/>
      <c r="AB295" s="35"/>
      <c r="AH295" s="36"/>
    </row>
    <row r="296" spans="3:34" s="30" customFormat="1" x14ac:dyDescent="0.2">
      <c r="C296" s="34"/>
      <c r="D296" s="57"/>
      <c r="E296" s="34"/>
      <c r="I296" s="51"/>
      <c r="N296" s="34"/>
      <c r="Q296" s="34"/>
      <c r="R296" s="34"/>
      <c r="S296" s="34"/>
      <c r="T296" s="34"/>
      <c r="U296" s="34"/>
      <c r="V296" s="34"/>
      <c r="W296" s="34"/>
      <c r="X296" s="34"/>
      <c r="Y296" s="34"/>
      <c r="AA296" s="35"/>
      <c r="AB296" s="35"/>
      <c r="AH296" s="36"/>
    </row>
    <row r="297" spans="3:34" s="30" customFormat="1" x14ac:dyDescent="0.2">
      <c r="C297" s="34"/>
      <c r="D297" s="57"/>
      <c r="E297" s="34"/>
      <c r="I297" s="51"/>
      <c r="N297" s="34"/>
      <c r="Q297" s="34"/>
      <c r="R297" s="34"/>
      <c r="S297" s="34"/>
      <c r="T297" s="34"/>
      <c r="U297" s="34"/>
      <c r="V297" s="34"/>
      <c r="W297" s="34"/>
      <c r="X297" s="34"/>
      <c r="Y297" s="34"/>
      <c r="AA297" s="35"/>
      <c r="AB297" s="35"/>
      <c r="AH297" s="36"/>
    </row>
    <row r="298" spans="3:34" s="30" customFormat="1" x14ac:dyDescent="0.2">
      <c r="C298" s="34"/>
      <c r="D298" s="57"/>
      <c r="E298" s="34"/>
      <c r="I298" s="51"/>
      <c r="N298" s="34"/>
      <c r="Q298" s="34"/>
      <c r="R298" s="34"/>
      <c r="S298" s="34"/>
      <c r="T298" s="34"/>
      <c r="U298" s="34"/>
      <c r="V298" s="34"/>
      <c r="W298" s="34"/>
      <c r="X298" s="34"/>
      <c r="Y298" s="34"/>
      <c r="AA298" s="35"/>
      <c r="AB298" s="35"/>
      <c r="AH298" s="36"/>
    </row>
    <row r="299" spans="3:34" s="30" customFormat="1" x14ac:dyDescent="0.2">
      <c r="C299" s="34"/>
      <c r="D299" s="57"/>
      <c r="E299" s="34"/>
      <c r="I299" s="51"/>
      <c r="N299" s="34"/>
      <c r="Q299" s="34"/>
      <c r="R299" s="34"/>
      <c r="S299" s="34"/>
      <c r="T299" s="34"/>
      <c r="U299" s="34"/>
      <c r="V299" s="34"/>
      <c r="W299" s="34"/>
      <c r="X299" s="34"/>
      <c r="Y299" s="34"/>
      <c r="AA299" s="35"/>
      <c r="AB299" s="35"/>
      <c r="AH299" s="36"/>
    </row>
    <row r="300" spans="3:34" s="30" customFormat="1" x14ac:dyDescent="0.2">
      <c r="C300" s="34"/>
      <c r="D300" s="57"/>
      <c r="E300" s="34"/>
      <c r="I300" s="51"/>
      <c r="N300" s="34"/>
      <c r="Q300" s="34"/>
      <c r="R300" s="34"/>
      <c r="S300" s="34"/>
      <c r="T300" s="34"/>
      <c r="U300" s="34"/>
      <c r="V300" s="34"/>
      <c r="W300" s="34"/>
      <c r="X300" s="34"/>
      <c r="Y300" s="34"/>
      <c r="AA300" s="35"/>
      <c r="AB300" s="35"/>
      <c r="AH300" s="36"/>
    </row>
    <row r="301" spans="3:34" s="30" customFormat="1" x14ac:dyDescent="0.2">
      <c r="C301" s="34"/>
      <c r="D301" s="57"/>
      <c r="E301" s="34"/>
      <c r="I301" s="51"/>
      <c r="N301" s="34"/>
      <c r="Q301" s="34"/>
      <c r="R301" s="34"/>
      <c r="S301" s="34"/>
      <c r="T301" s="34"/>
      <c r="U301" s="34"/>
      <c r="V301" s="34"/>
      <c r="W301" s="34"/>
      <c r="X301" s="34"/>
      <c r="Y301" s="34"/>
      <c r="AA301" s="35"/>
      <c r="AB301" s="35"/>
      <c r="AH301" s="36"/>
    </row>
    <row r="302" spans="3:34" s="30" customFormat="1" x14ac:dyDescent="0.2">
      <c r="C302" s="34"/>
      <c r="D302" s="57"/>
      <c r="E302" s="34"/>
      <c r="I302" s="51"/>
      <c r="N302" s="34"/>
      <c r="Q302" s="34"/>
      <c r="R302" s="34"/>
      <c r="S302" s="34"/>
      <c r="T302" s="34"/>
      <c r="U302" s="34"/>
      <c r="V302" s="34"/>
      <c r="W302" s="34"/>
      <c r="X302" s="34"/>
      <c r="Y302" s="34"/>
      <c r="AA302" s="35"/>
      <c r="AB302" s="35"/>
      <c r="AH302" s="36"/>
    </row>
    <row r="303" spans="3:34" s="30" customFormat="1" x14ac:dyDescent="0.2">
      <c r="C303" s="34"/>
      <c r="D303" s="57"/>
      <c r="E303" s="34"/>
      <c r="I303" s="51"/>
      <c r="N303" s="34"/>
      <c r="Q303" s="34"/>
      <c r="R303" s="34"/>
      <c r="S303" s="34"/>
      <c r="T303" s="34"/>
      <c r="U303" s="34"/>
      <c r="V303" s="34"/>
      <c r="W303" s="34"/>
      <c r="X303" s="34"/>
      <c r="Y303" s="34"/>
      <c r="AA303" s="35"/>
      <c r="AB303" s="35"/>
      <c r="AH303" s="36"/>
    </row>
    <row r="304" spans="3:34" s="30" customFormat="1" x14ac:dyDescent="0.2">
      <c r="C304" s="34"/>
      <c r="D304" s="57"/>
      <c r="E304" s="34"/>
      <c r="I304" s="51"/>
      <c r="N304" s="34"/>
      <c r="Q304" s="34"/>
      <c r="R304" s="34"/>
      <c r="S304" s="34"/>
      <c r="T304" s="34"/>
      <c r="U304" s="34"/>
      <c r="V304" s="34"/>
      <c r="W304" s="34"/>
      <c r="X304" s="34"/>
      <c r="Y304" s="34"/>
      <c r="AA304" s="35"/>
      <c r="AB304" s="35"/>
      <c r="AH304" s="36"/>
    </row>
    <row r="305" spans="3:34" s="30" customFormat="1" x14ac:dyDescent="0.2">
      <c r="C305" s="34"/>
      <c r="D305" s="57"/>
      <c r="E305" s="34"/>
      <c r="I305" s="51"/>
      <c r="N305" s="34"/>
      <c r="Q305" s="34"/>
      <c r="R305" s="34"/>
      <c r="S305" s="34"/>
      <c r="T305" s="34"/>
      <c r="U305" s="34"/>
      <c r="V305" s="34"/>
      <c r="W305" s="34"/>
      <c r="X305" s="34"/>
      <c r="Y305" s="34"/>
      <c r="AA305" s="35"/>
      <c r="AB305" s="35"/>
      <c r="AH305" s="36"/>
    </row>
    <row r="306" spans="3:34" s="30" customFormat="1" x14ac:dyDescent="0.2">
      <c r="C306" s="34"/>
      <c r="D306" s="57"/>
      <c r="E306" s="34"/>
      <c r="I306" s="51"/>
      <c r="N306" s="34"/>
      <c r="Q306" s="34"/>
      <c r="R306" s="34"/>
      <c r="S306" s="34"/>
      <c r="T306" s="34"/>
      <c r="U306" s="34"/>
      <c r="V306" s="34"/>
      <c r="W306" s="34"/>
      <c r="X306" s="34"/>
      <c r="Y306" s="34"/>
      <c r="AA306" s="35"/>
      <c r="AB306" s="35"/>
      <c r="AH306" s="36"/>
    </row>
    <row r="307" spans="3:34" s="30" customFormat="1" x14ac:dyDescent="0.2">
      <c r="C307" s="34"/>
      <c r="D307" s="57"/>
      <c r="E307" s="34"/>
      <c r="I307" s="51"/>
      <c r="N307" s="34"/>
      <c r="Q307" s="34"/>
      <c r="R307" s="34"/>
      <c r="S307" s="34"/>
      <c r="T307" s="34"/>
      <c r="U307" s="34"/>
      <c r="V307" s="34"/>
      <c r="W307" s="34"/>
      <c r="X307" s="34"/>
      <c r="Y307" s="34"/>
      <c r="AA307" s="35"/>
      <c r="AB307" s="35"/>
      <c r="AH307" s="36"/>
    </row>
    <row r="308" spans="3:34" s="30" customFormat="1" x14ac:dyDescent="0.2">
      <c r="C308" s="34"/>
      <c r="D308" s="57"/>
      <c r="E308" s="34"/>
      <c r="I308" s="51"/>
      <c r="N308" s="34"/>
      <c r="Q308" s="34"/>
      <c r="R308" s="34"/>
      <c r="S308" s="34"/>
      <c r="T308" s="34"/>
      <c r="U308" s="34"/>
      <c r="V308" s="34"/>
      <c r="W308" s="34"/>
      <c r="X308" s="34"/>
      <c r="Y308" s="34"/>
      <c r="AA308" s="35"/>
      <c r="AB308" s="35"/>
      <c r="AH308" s="36"/>
    </row>
    <row r="309" spans="3:34" s="30" customFormat="1" x14ac:dyDescent="0.2">
      <c r="C309" s="34"/>
      <c r="D309" s="57"/>
      <c r="E309" s="34"/>
      <c r="I309" s="51"/>
      <c r="N309" s="34"/>
      <c r="Q309" s="34"/>
      <c r="R309" s="34"/>
      <c r="S309" s="34"/>
      <c r="T309" s="34"/>
      <c r="U309" s="34"/>
      <c r="V309" s="34"/>
      <c r="W309" s="34"/>
      <c r="X309" s="34"/>
      <c r="Y309" s="34"/>
      <c r="AA309" s="35"/>
      <c r="AB309" s="35"/>
      <c r="AH309" s="36"/>
    </row>
    <row r="310" spans="3:34" s="30" customFormat="1" x14ac:dyDescent="0.2">
      <c r="C310" s="34"/>
      <c r="D310" s="57"/>
      <c r="E310" s="34"/>
      <c r="I310" s="51"/>
      <c r="N310" s="34"/>
      <c r="Q310" s="34"/>
      <c r="R310" s="34"/>
      <c r="S310" s="34"/>
      <c r="T310" s="34"/>
      <c r="U310" s="34"/>
      <c r="V310" s="34"/>
      <c r="W310" s="34"/>
      <c r="X310" s="34"/>
      <c r="Y310" s="34"/>
      <c r="AA310" s="35"/>
      <c r="AB310" s="35"/>
      <c r="AH310" s="36"/>
    </row>
    <row r="311" spans="3:34" s="30" customFormat="1" x14ac:dyDescent="0.2">
      <c r="C311" s="34"/>
      <c r="D311" s="57"/>
      <c r="E311" s="34"/>
      <c r="I311" s="51"/>
      <c r="N311" s="34"/>
      <c r="Q311" s="34"/>
      <c r="R311" s="34"/>
      <c r="S311" s="34"/>
      <c r="T311" s="34"/>
      <c r="U311" s="34"/>
      <c r="V311" s="34"/>
      <c r="W311" s="34"/>
      <c r="X311" s="34"/>
      <c r="Y311" s="34"/>
      <c r="AA311" s="35"/>
      <c r="AB311" s="35"/>
      <c r="AH311" s="36"/>
    </row>
    <row r="312" spans="3:34" s="30" customFormat="1" x14ac:dyDescent="0.2">
      <c r="C312" s="34"/>
      <c r="D312" s="57"/>
      <c r="E312" s="34"/>
      <c r="I312" s="51"/>
      <c r="N312" s="34"/>
      <c r="Q312" s="34"/>
      <c r="R312" s="34"/>
      <c r="S312" s="34"/>
      <c r="T312" s="34"/>
      <c r="U312" s="34"/>
      <c r="V312" s="34"/>
      <c r="W312" s="34"/>
      <c r="X312" s="34"/>
      <c r="Y312" s="34"/>
      <c r="AA312" s="35"/>
      <c r="AB312" s="35"/>
      <c r="AH312" s="36"/>
    </row>
    <row r="313" spans="3:34" s="30" customFormat="1" x14ac:dyDescent="0.2">
      <c r="C313" s="34"/>
      <c r="D313" s="57"/>
      <c r="E313" s="34"/>
      <c r="I313" s="51"/>
      <c r="N313" s="34"/>
      <c r="Q313" s="34"/>
      <c r="R313" s="34"/>
      <c r="S313" s="34"/>
      <c r="T313" s="34"/>
      <c r="U313" s="34"/>
      <c r="V313" s="34"/>
      <c r="W313" s="34"/>
      <c r="X313" s="34"/>
      <c r="Y313" s="34"/>
      <c r="AA313" s="35"/>
      <c r="AB313" s="35"/>
      <c r="AH313" s="36"/>
    </row>
    <row r="314" spans="3:34" s="30" customFormat="1" x14ac:dyDescent="0.2">
      <c r="C314" s="34"/>
      <c r="D314" s="57"/>
      <c r="E314" s="34"/>
      <c r="I314" s="51"/>
      <c r="N314" s="34"/>
      <c r="Q314" s="34"/>
      <c r="R314" s="34"/>
      <c r="S314" s="34"/>
      <c r="T314" s="34"/>
      <c r="U314" s="34"/>
      <c r="V314" s="34"/>
      <c r="W314" s="34"/>
      <c r="X314" s="34"/>
      <c r="Y314" s="34"/>
      <c r="AA314" s="35"/>
      <c r="AB314" s="35"/>
      <c r="AH314" s="36"/>
    </row>
    <row r="315" spans="3:34" s="30" customFormat="1" x14ac:dyDescent="0.2">
      <c r="C315" s="34"/>
      <c r="D315" s="57"/>
      <c r="E315" s="34"/>
      <c r="I315" s="51"/>
      <c r="N315" s="34"/>
      <c r="Q315" s="34"/>
      <c r="R315" s="34"/>
      <c r="S315" s="34"/>
      <c r="T315" s="34"/>
      <c r="U315" s="34"/>
      <c r="V315" s="34"/>
      <c r="W315" s="34"/>
      <c r="X315" s="34"/>
      <c r="Y315" s="34"/>
      <c r="AA315" s="35"/>
      <c r="AB315" s="35"/>
      <c r="AH315" s="36"/>
    </row>
    <row r="316" spans="3:34" s="30" customFormat="1" x14ac:dyDescent="0.2">
      <c r="C316" s="34"/>
      <c r="D316" s="57"/>
      <c r="E316" s="34"/>
      <c r="I316" s="51"/>
      <c r="N316" s="34"/>
      <c r="Q316" s="34"/>
      <c r="R316" s="34"/>
      <c r="S316" s="34"/>
      <c r="T316" s="34"/>
      <c r="U316" s="34"/>
      <c r="V316" s="34"/>
      <c r="W316" s="34"/>
      <c r="X316" s="34"/>
      <c r="Y316" s="34"/>
      <c r="AA316" s="35"/>
      <c r="AB316" s="35"/>
      <c r="AH316" s="36"/>
    </row>
    <row r="317" spans="3:34" s="30" customFormat="1" x14ac:dyDescent="0.2">
      <c r="C317" s="34"/>
      <c r="D317" s="57"/>
      <c r="E317" s="34"/>
      <c r="I317" s="51"/>
      <c r="N317" s="34"/>
      <c r="Q317" s="34"/>
      <c r="R317" s="34"/>
      <c r="S317" s="34"/>
      <c r="T317" s="34"/>
      <c r="U317" s="34"/>
      <c r="V317" s="34"/>
      <c r="W317" s="34"/>
      <c r="X317" s="34"/>
      <c r="Y317" s="34"/>
      <c r="AA317" s="35"/>
      <c r="AB317" s="35"/>
      <c r="AH317" s="36"/>
    </row>
    <row r="318" spans="3:34" s="30" customFormat="1" x14ac:dyDescent="0.2">
      <c r="C318" s="34"/>
      <c r="D318" s="57"/>
      <c r="E318" s="34"/>
      <c r="I318" s="51"/>
      <c r="N318" s="34"/>
      <c r="Q318" s="34"/>
      <c r="R318" s="34"/>
      <c r="S318" s="34"/>
      <c r="T318" s="34"/>
      <c r="U318" s="34"/>
      <c r="V318" s="34"/>
      <c r="W318" s="34"/>
      <c r="X318" s="34"/>
      <c r="Y318" s="34"/>
      <c r="AA318" s="35"/>
      <c r="AB318" s="35"/>
      <c r="AH318" s="36"/>
    </row>
    <row r="319" spans="3:34" s="30" customFormat="1" x14ac:dyDescent="0.2">
      <c r="C319" s="34"/>
      <c r="D319" s="57"/>
      <c r="E319" s="34"/>
      <c r="I319" s="51"/>
      <c r="N319" s="34"/>
      <c r="Q319" s="34"/>
      <c r="R319" s="34"/>
      <c r="S319" s="34"/>
      <c r="T319" s="34"/>
      <c r="U319" s="34"/>
      <c r="V319" s="34"/>
      <c r="W319" s="34"/>
      <c r="X319" s="34"/>
      <c r="Y319" s="34"/>
      <c r="AA319" s="35"/>
      <c r="AB319" s="35"/>
      <c r="AH319" s="36"/>
    </row>
    <row r="320" spans="3:34" s="30" customFormat="1" x14ac:dyDescent="0.2">
      <c r="C320" s="34"/>
      <c r="D320" s="57"/>
      <c r="E320" s="34"/>
      <c r="I320" s="51"/>
      <c r="N320" s="34"/>
      <c r="Q320" s="34"/>
      <c r="R320" s="34"/>
      <c r="S320" s="34"/>
      <c r="T320" s="34"/>
      <c r="U320" s="34"/>
      <c r="V320" s="34"/>
      <c r="W320" s="34"/>
      <c r="X320" s="34"/>
      <c r="Y320" s="34"/>
      <c r="AA320" s="35"/>
      <c r="AB320" s="35"/>
      <c r="AH320" s="36"/>
    </row>
    <row r="321" spans="3:34" s="30" customFormat="1" x14ac:dyDescent="0.2">
      <c r="C321" s="34"/>
      <c r="D321" s="57"/>
      <c r="E321" s="34"/>
      <c r="I321" s="51"/>
      <c r="N321" s="34"/>
      <c r="Q321" s="34"/>
      <c r="R321" s="34"/>
      <c r="S321" s="34"/>
      <c r="T321" s="34"/>
      <c r="U321" s="34"/>
      <c r="V321" s="34"/>
      <c r="W321" s="34"/>
      <c r="X321" s="34"/>
      <c r="Y321" s="34"/>
      <c r="AA321" s="35"/>
      <c r="AB321" s="35"/>
      <c r="AH321" s="36"/>
    </row>
    <row r="322" spans="3:34" s="30" customFormat="1" x14ac:dyDescent="0.2">
      <c r="C322" s="34"/>
      <c r="D322" s="57"/>
      <c r="E322" s="34"/>
      <c r="I322" s="51"/>
      <c r="N322" s="34"/>
      <c r="Q322" s="34"/>
      <c r="R322" s="34"/>
      <c r="S322" s="34"/>
      <c r="T322" s="34"/>
      <c r="U322" s="34"/>
      <c r="V322" s="34"/>
      <c r="W322" s="34"/>
      <c r="X322" s="34"/>
      <c r="Y322" s="34"/>
      <c r="AA322" s="35"/>
      <c r="AB322" s="35"/>
      <c r="AH322" s="36"/>
    </row>
    <row r="323" spans="3:34" s="30" customFormat="1" x14ac:dyDescent="0.2">
      <c r="C323" s="34"/>
      <c r="D323" s="57"/>
      <c r="E323" s="34"/>
      <c r="I323" s="51"/>
      <c r="N323" s="34"/>
      <c r="Q323" s="34"/>
      <c r="R323" s="34"/>
      <c r="S323" s="34"/>
      <c r="T323" s="34"/>
      <c r="U323" s="34"/>
      <c r="V323" s="34"/>
      <c r="W323" s="34"/>
      <c r="X323" s="34"/>
      <c r="Y323" s="34"/>
      <c r="AA323" s="35"/>
      <c r="AB323" s="35"/>
      <c r="AH323" s="36"/>
    </row>
    <row r="324" spans="3:34" s="30" customFormat="1" x14ac:dyDescent="0.2">
      <c r="C324" s="34"/>
      <c r="D324" s="57"/>
      <c r="E324" s="34"/>
      <c r="I324" s="51"/>
      <c r="N324" s="34"/>
      <c r="Q324" s="34"/>
      <c r="R324" s="34"/>
      <c r="S324" s="34"/>
      <c r="T324" s="34"/>
      <c r="U324" s="34"/>
      <c r="V324" s="34"/>
      <c r="W324" s="34"/>
      <c r="X324" s="34"/>
      <c r="Y324" s="34"/>
      <c r="AA324" s="35"/>
      <c r="AB324" s="35"/>
      <c r="AH324" s="36"/>
    </row>
    <row r="325" spans="3:34" s="30" customFormat="1" x14ac:dyDescent="0.2">
      <c r="C325" s="34"/>
      <c r="D325" s="57"/>
      <c r="E325" s="34"/>
      <c r="I325" s="51"/>
      <c r="N325" s="34"/>
      <c r="Q325" s="34"/>
      <c r="R325" s="34"/>
      <c r="S325" s="34"/>
      <c r="T325" s="34"/>
      <c r="U325" s="34"/>
      <c r="V325" s="34"/>
      <c r="W325" s="34"/>
      <c r="X325" s="34"/>
      <c r="Y325" s="34"/>
      <c r="AA325" s="35"/>
      <c r="AB325" s="35"/>
      <c r="AH325" s="36"/>
    </row>
    <row r="326" spans="3:34" s="30" customFormat="1" x14ac:dyDescent="0.2">
      <c r="C326" s="34"/>
      <c r="D326" s="57"/>
      <c r="E326" s="34"/>
      <c r="I326" s="51"/>
      <c r="N326" s="34"/>
      <c r="Q326" s="34"/>
      <c r="R326" s="34"/>
      <c r="S326" s="34"/>
      <c r="T326" s="34"/>
      <c r="U326" s="34"/>
      <c r="V326" s="34"/>
      <c r="W326" s="34"/>
      <c r="X326" s="34"/>
      <c r="Y326" s="34"/>
      <c r="AA326" s="35"/>
      <c r="AB326" s="35"/>
      <c r="AH326" s="36"/>
    </row>
    <row r="327" spans="3:34" s="30" customFormat="1" x14ac:dyDescent="0.2">
      <c r="C327" s="34"/>
      <c r="D327" s="57"/>
      <c r="E327" s="34"/>
      <c r="I327" s="51"/>
      <c r="N327" s="34"/>
      <c r="Q327" s="34"/>
      <c r="R327" s="34"/>
      <c r="S327" s="34"/>
      <c r="T327" s="34"/>
      <c r="U327" s="34"/>
      <c r="V327" s="34"/>
      <c r="W327" s="34"/>
      <c r="X327" s="34"/>
      <c r="Y327" s="34"/>
      <c r="AA327" s="35"/>
      <c r="AB327" s="35"/>
      <c r="AH327" s="36"/>
    </row>
    <row r="328" spans="3:34" s="30" customFormat="1" x14ac:dyDescent="0.2">
      <c r="C328" s="34"/>
      <c r="D328" s="57"/>
      <c r="E328" s="34"/>
      <c r="I328" s="51"/>
      <c r="N328" s="34"/>
      <c r="Q328" s="34"/>
      <c r="R328" s="34"/>
      <c r="S328" s="34"/>
      <c r="T328" s="34"/>
      <c r="U328" s="34"/>
      <c r="V328" s="34"/>
      <c r="W328" s="34"/>
      <c r="X328" s="34"/>
      <c r="Y328" s="34"/>
      <c r="AA328" s="35"/>
      <c r="AB328" s="35"/>
      <c r="AH328" s="36"/>
    </row>
    <row r="329" spans="3:34" s="30" customFormat="1" x14ac:dyDescent="0.2">
      <c r="C329" s="34"/>
      <c r="D329" s="57"/>
      <c r="E329" s="34"/>
      <c r="I329" s="51"/>
      <c r="N329" s="34"/>
      <c r="Q329" s="34"/>
      <c r="R329" s="34"/>
      <c r="S329" s="34"/>
      <c r="T329" s="34"/>
      <c r="U329" s="34"/>
      <c r="V329" s="34"/>
      <c r="W329" s="34"/>
      <c r="X329" s="34"/>
      <c r="Y329" s="34"/>
      <c r="AA329" s="35"/>
      <c r="AB329" s="35"/>
      <c r="AH329" s="36"/>
    </row>
    <row r="330" spans="3:34" s="30" customFormat="1" x14ac:dyDescent="0.2">
      <c r="C330" s="34"/>
      <c r="D330" s="57"/>
      <c r="E330" s="34"/>
      <c r="I330" s="51"/>
      <c r="N330" s="34"/>
      <c r="Q330" s="34"/>
      <c r="R330" s="34"/>
      <c r="S330" s="34"/>
      <c r="T330" s="34"/>
      <c r="U330" s="34"/>
      <c r="V330" s="34"/>
      <c r="W330" s="34"/>
      <c r="X330" s="34"/>
      <c r="Y330" s="34"/>
      <c r="AA330" s="35"/>
      <c r="AB330" s="35"/>
      <c r="AH330" s="36"/>
    </row>
    <row r="331" spans="3:34" s="30" customFormat="1" x14ac:dyDescent="0.2">
      <c r="C331" s="34"/>
      <c r="D331" s="57"/>
      <c r="E331" s="34"/>
      <c r="I331" s="51"/>
      <c r="N331" s="34"/>
      <c r="Q331" s="34"/>
      <c r="R331" s="34"/>
      <c r="S331" s="34"/>
      <c r="T331" s="34"/>
      <c r="U331" s="34"/>
      <c r="V331" s="34"/>
      <c r="W331" s="34"/>
      <c r="X331" s="34"/>
      <c r="Y331" s="34"/>
      <c r="AA331" s="35"/>
      <c r="AB331" s="35"/>
      <c r="AH331" s="36"/>
    </row>
    <row r="332" spans="3:34" s="30" customFormat="1" x14ac:dyDescent="0.2">
      <c r="C332" s="34"/>
      <c r="D332" s="57"/>
      <c r="E332" s="34"/>
      <c r="I332" s="51"/>
      <c r="N332" s="34"/>
      <c r="Q332" s="34"/>
      <c r="R332" s="34"/>
      <c r="S332" s="34"/>
      <c r="T332" s="34"/>
      <c r="U332" s="34"/>
      <c r="V332" s="34"/>
      <c r="W332" s="34"/>
      <c r="X332" s="34"/>
      <c r="Y332" s="34"/>
      <c r="AA332" s="35"/>
      <c r="AB332" s="35"/>
      <c r="AH332" s="36"/>
    </row>
    <row r="333" spans="3:34" s="30" customFormat="1" x14ac:dyDescent="0.2">
      <c r="C333" s="34"/>
      <c r="D333" s="57"/>
      <c r="E333" s="34"/>
      <c r="I333" s="51"/>
      <c r="N333" s="34"/>
      <c r="Q333" s="34"/>
      <c r="R333" s="34"/>
      <c r="S333" s="34"/>
      <c r="T333" s="34"/>
      <c r="U333" s="34"/>
      <c r="V333" s="34"/>
      <c r="W333" s="34"/>
      <c r="X333" s="34"/>
      <c r="Y333" s="34"/>
      <c r="AA333" s="35"/>
      <c r="AB333" s="35"/>
      <c r="AH333" s="36"/>
    </row>
    <row r="334" spans="3:34" s="30" customFormat="1" x14ac:dyDescent="0.2">
      <c r="C334" s="34"/>
      <c r="D334" s="57"/>
      <c r="E334" s="34"/>
      <c r="I334" s="51"/>
      <c r="N334" s="34"/>
      <c r="Q334" s="34"/>
      <c r="R334" s="34"/>
      <c r="S334" s="34"/>
      <c r="T334" s="34"/>
      <c r="U334" s="34"/>
      <c r="V334" s="34"/>
      <c r="W334" s="34"/>
      <c r="X334" s="34"/>
      <c r="Y334" s="34"/>
      <c r="AA334" s="35"/>
      <c r="AB334" s="35"/>
      <c r="AH334" s="36"/>
    </row>
    <row r="335" spans="3:34" s="30" customFormat="1" x14ac:dyDescent="0.2">
      <c r="C335" s="34"/>
      <c r="D335" s="57"/>
      <c r="E335" s="34"/>
      <c r="I335" s="51"/>
      <c r="N335" s="34"/>
      <c r="Q335" s="34"/>
      <c r="R335" s="34"/>
      <c r="S335" s="34"/>
      <c r="T335" s="34"/>
      <c r="U335" s="34"/>
      <c r="V335" s="34"/>
      <c r="W335" s="34"/>
      <c r="X335" s="34"/>
      <c r="Y335" s="34"/>
      <c r="AA335" s="35"/>
      <c r="AB335" s="35"/>
      <c r="AH335" s="36"/>
    </row>
    <row r="336" spans="3:34" s="30" customFormat="1" x14ac:dyDescent="0.2">
      <c r="C336" s="34"/>
      <c r="D336" s="57"/>
      <c r="E336" s="34"/>
      <c r="I336" s="51"/>
      <c r="N336" s="34"/>
      <c r="Q336" s="34"/>
      <c r="R336" s="34"/>
      <c r="S336" s="34"/>
      <c r="T336" s="34"/>
      <c r="U336" s="34"/>
      <c r="V336" s="34"/>
      <c r="W336" s="34"/>
      <c r="X336" s="34"/>
      <c r="Y336" s="34"/>
      <c r="AA336" s="35"/>
      <c r="AB336" s="35"/>
      <c r="AH336" s="36"/>
    </row>
    <row r="337" spans="3:34" s="30" customFormat="1" x14ac:dyDescent="0.2">
      <c r="C337" s="34"/>
      <c r="D337" s="57"/>
      <c r="E337" s="34"/>
      <c r="I337" s="51"/>
      <c r="N337" s="34"/>
      <c r="Q337" s="34"/>
      <c r="R337" s="34"/>
      <c r="S337" s="34"/>
      <c r="T337" s="34"/>
      <c r="U337" s="34"/>
      <c r="V337" s="34"/>
      <c r="W337" s="34"/>
      <c r="X337" s="34"/>
      <c r="Y337" s="34"/>
      <c r="AA337" s="35"/>
      <c r="AB337" s="35"/>
      <c r="AH337" s="36"/>
    </row>
    <row r="338" spans="3:34" s="30" customFormat="1" x14ac:dyDescent="0.2">
      <c r="C338" s="34"/>
      <c r="D338" s="57"/>
      <c r="E338" s="34"/>
      <c r="I338" s="51"/>
      <c r="N338" s="34"/>
      <c r="Q338" s="34"/>
      <c r="R338" s="34"/>
      <c r="S338" s="34"/>
      <c r="T338" s="34"/>
      <c r="U338" s="34"/>
      <c r="V338" s="34"/>
      <c r="W338" s="34"/>
      <c r="X338" s="34"/>
      <c r="Y338" s="34"/>
      <c r="AA338" s="35"/>
      <c r="AB338" s="35"/>
      <c r="AH338" s="36"/>
    </row>
    <row r="339" spans="3:34" s="30" customFormat="1" x14ac:dyDescent="0.2">
      <c r="C339" s="34"/>
      <c r="D339" s="57"/>
      <c r="E339" s="34"/>
      <c r="I339" s="51"/>
      <c r="N339" s="34"/>
      <c r="Q339" s="34"/>
      <c r="R339" s="34"/>
      <c r="S339" s="34"/>
      <c r="T339" s="34"/>
      <c r="U339" s="34"/>
      <c r="V339" s="34"/>
      <c r="W339" s="34"/>
      <c r="X339" s="34"/>
      <c r="Y339" s="34"/>
      <c r="AA339" s="35"/>
      <c r="AB339" s="35"/>
      <c r="AH339" s="36"/>
    </row>
    <row r="340" spans="3:34" s="30" customFormat="1" x14ac:dyDescent="0.2">
      <c r="C340" s="34"/>
      <c r="D340" s="57"/>
      <c r="E340" s="34"/>
      <c r="I340" s="51"/>
      <c r="N340" s="34"/>
      <c r="Q340" s="34"/>
      <c r="R340" s="34"/>
      <c r="S340" s="34"/>
      <c r="T340" s="34"/>
      <c r="U340" s="34"/>
      <c r="V340" s="34"/>
      <c r="W340" s="34"/>
      <c r="X340" s="34"/>
      <c r="Y340" s="34"/>
      <c r="AA340" s="35"/>
      <c r="AB340" s="35"/>
      <c r="AH340" s="36"/>
    </row>
    <row r="341" spans="3:34" s="30" customFormat="1" x14ac:dyDescent="0.2">
      <c r="C341" s="34"/>
      <c r="D341" s="57"/>
      <c r="E341" s="34"/>
      <c r="I341" s="51"/>
      <c r="N341" s="34"/>
      <c r="Q341" s="34"/>
      <c r="R341" s="34"/>
      <c r="S341" s="34"/>
      <c r="T341" s="34"/>
      <c r="U341" s="34"/>
      <c r="V341" s="34"/>
      <c r="W341" s="34"/>
      <c r="X341" s="34"/>
      <c r="Y341" s="34"/>
      <c r="AA341" s="35"/>
      <c r="AB341" s="35"/>
      <c r="AH341" s="36"/>
    </row>
    <row r="342" spans="3:34" s="30" customFormat="1" x14ac:dyDescent="0.2">
      <c r="C342" s="34"/>
      <c r="D342" s="57"/>
      <c r="E342" s="34"/>
      <c r="I342" s="51"/>
      <c r="N342" s="34"/>
      <c r="Q342" s="34"/>
      <c r="R342" s="34"/>
      <c r="S342" s="34"/>
      <c r="T342" s="34"/>
      <c r="U342" s="34"/>
      <c r="V342" s="34"/>
      <c r="W342" s="34"/>
      <c r="X342" s="34"/>
      <c r="Y342" s="34"/>
      <c r="AA342" s="35"/>
      <c r="AB342" s="35"/>
      <c r="AH342" s="36"/>
    </row>
    <row r="343" spans="3:34" s="30" customFormat="1" x14ac:dyDescent="0.2">
      <c r="C343" s="34"/>
      <c r="D343" s="57"/>
      <c r="E343" s="34"/>
      <c r="I343" s="51"/>
      <c r="N343" s="34"/>
      <c r="Q343" s="34"/>
      <c r="R343" s="34"/>
      <c r="S343" s="34"/>
      <c r="T343" s="34"/>
      <c r="U343" s="34"/>
      <c r="V343" s="34"/>
      <c r="W343" s="34"/>
      <c r="X343" s="34"/>
      <c r="Y343" s="34"/>
      <c r="AA343" s="35"/>
      <c r="AB343" s="35"/>
      <c r="AH343" s="36"/>
    </row>
    <row r="344" spans="3:34" s="30" customFormat="1" x14ac:dyDescent="0.2">
      <c r="C344" s="34"/>
      <c r="D344" s="57"/>
      <c r="E344" s="34"/>
      <c r="I344" s="51"/>
      <c r="N344" s="34"/>
      <c r="Q344" s="34"/>
      <c r="R344" s="34"/>
      <c r="S344" s="34"/>
      <c r="T344" s="34"/>
      <c r="U344" s="34"/>
      <c r="V344" s="34"/>
      <c r="W344" s="34"/>
      <c r="X344" s="34"/>
      <c r="Y344" s="34"/>
      <c r="AA344" s="35"/>
      <c r="AB344" s="35"/>
      <c r="AH344" s="36"/>
    </row>
    <row r="345" spans="3:34" s="30" customFormat="1" x14ac:dyDescent="0.2">
      <c r="C345" s="34"/>
      <c r="D345" s="57"/>
      <c r="E345" s="34"/>
      <c r="I345" s="51"/>
      <c r="N345" s="34"/>
      <c r="Q345" s="34"/>
      <c r="R345" s="34"/>
      <c r="S345" s="34"/>
      <c r="T345" s="34"/>
      <c r="U345" s="34"/>
      <c r="V345" s="34"/>
      <c r="W345" s="34"/>
      <c r="X345" s="34"/>
      <c r="Y345" s="34"/>
      <c r="AA345" s="35"/>
      <c r="AB345" s="35"/>
      <c r="AH345" s="36"/>
    </row>
    <row r="346" spans="3:34" s="30" customFormat="1" x14ac:dyDescent="0.2">
      <c r="C346" s="34"/>
      <c r="D346" s="57"/>
      <c r="E346" s="34"/>
      <c r="I346" s="51"/>
      <c r="N346" s="34"/>
      <c r="Q346" s="34"/>
      <c r="R346" s="34"/>
      <c r="S346" s="34"/>
      <c r="T346" s="34"/>
      <c r="U346" s="34"/>
      <c r="V346" s="34"/>
      <c r="W346" s="34"/>
      <c r="X346" s="34"/>
      <c r="Y346" s="34"/>
      <c r="AA346" s="35"/>
      <c r="AB346" s="35"/>
      <c r="AH346" s="36"/>
    </row>
    <row r="347" spans="3:34" s="30" customFormat="1" x14ac:dyDescent="0.2">
      <c r="C347" s="34"/>
      <c r="D347" s="57"/>
      <c r="E347" s="34"/>
      <c r="I347" s="51"/>
      <c r="N347" s="34"/>
      <c r="Q347" s="34"/>
      <c r="R347" s="34"/>
      <c r="S347" s="34"/>
      <c r="T347" s="34"/>
      <c r="U347" s="34"/>
      <c r="V347" s="34"/>
      <c r="W347" s="34"/>
      <c r="X347" s="34"/>
      <c r="Y347" s="34"/>
      <c r="AA347" s="35"/>
      <c r="AB347" s="35"/>
      <c r="AH347" s="36"/>
    </row>
    <row r="348" spans="3:34" s="30" customFormat="1" x14ac:dyDescent="0.2">
      <c r="C348" s="34"/>
      <c r="D348" s="57"/>
      <c r="E348" s="34"/>
      <c r="I348" s="51"/>
      <c r="N348" s="34"/>
      <c r="Q348" s="34"/>
      <c r="R348" s="34"/>
      <c r="S348" s="34"/>
      <c r="T348" s="34"/>
      <c r="U348" s="34"/>
      <c r="V348" s="34"/>
      <c r="W348" s="34"/>
      <c r="X348" s="34"/>
      <c r="Y348" s="34"/>
      <c r="AA348" s="35"/>
      <c r="AB348" s="35"/>
      <c r="AH348" s="36"/>
    </row>
    <row r="349" spans="3:34" s="30" customFormat="1" x14ac:dyDescent="0.2">
      <c r="C349" s="34"/>
      <c r="D349" s="57"/>
      <c r="E349" s="34"/>
      <c r="I349" s="51"/>
      <c r="N349" s="34"/>
      <c r="Q349" s="34"/>
      <c r="R349" s="34"/>
      <c r="S349" s="34"/>
      <c r="T349" s="34"/>
      <c r="U349" s="34"/>
      <c r="V349" s="34"/>
      <c r="W349" s="34"/>
      <c r="X349" s="34"/>
      <c r="Y349" s="34"/>
      <c r="AA349" s="35"/>
      <c r="AB349" s="35"/>
      <c r="AH349" s="36"/>
    </row>
    <row r="350" spans="3:34" s="30" customFormat="1" x14ac:dyDescent="0.2">
      <c r="C350" s="34"/>
      <c r="D350" s="57"/>
      <c r="E350" s="34"/>
      <c r="I350" s="51"/>
      <c r="N350" s="34"/>
      <c r="Q350" s="34"/>
      <c r="R350" s="34"/>
      <c r="S350" s="34"/>
      <c r="T350" s="34"/>
      <c r="U350" s="34"/>
      <c r="V350" s="34"/>
      <c r="W350" s="34"/>
      <c r="X350" s="34"/>
      <c r="Y350" s="34"/>
      <c r="AA350" s="35"/>
      <c r="AB350" s="35"/>
      <c r="AH350" s="36"/>
    </row>
    <row r="351" spans="3:34" s="30" customFormat="1" x14ac:dyDescent="0.2">
      <c r="C351" s="34"/>
      <c r="D351" s="57"/>
      <c r="E351" s="34"/>
      <c r="I351" s="51"/>
      <c r="N351" s="34"/>
      <c r="Q351" s="34"/>
      <c r="R351" s="34"/>
      <c r="S351" s="34"/>
      <c r="T351" s="34"/>
      <c r="U351" s="34"/>
      <c r="V351" s="34"/>
      <c r="W351" s="34"/>
      <c r="X351" s="34"/>
      <c r="Y351" s="34"/>
      <c r="AA351" s="35"/>
      <c r="AB351" s="35"/>
      <c r="AH351" s="36"/>
    </row>
    <row r="352" spans="3:34" s="30" customFormat="1" x14ac:dyDescent="0.2">
      <c r="C352" s="34"/>
      <c r="D352" s="57"/>
      <c r="E352" s="34"/>
      <c r="I352" s="51"/>
      <c r="N352" s="34"/>
      <c r="Q352" s="34"/>
      <c r="R352" s="34"/>
      <c r="S352" s="34"/>
      <c r="T352" s="34"/>
      <c r="U352" s="34"/>
      <c r="V352" s="34"/>
      <c r="W352" s="34"/>
      <c r="X352" s="34"/>
      <c r="Y352" s="34"/>
      <c r="AA352" s="35"/>
      <c r="AB352" s="35"/>
      <c r="AH352" s="36"/>
    </row>
    <row r="353" spans="3:34" s="30" customFormat="1" x14ac:dyDescent="0.2">
      <c r="C353" s="34"/>
      <c r="D353" s="57"/>
      <c r="E353" s="34"/>
      <c r="I353" s="51"/>
      <c r="N353" s="34"/>
      <c r="Q353" s="34"/>
      <c r="R353" s="34"/>
      <c r="S353" s="34"/>
      <c r="T353" s="34"/>
      <c r="U353" s="34"/>
      <c r="V353" s="34"/>
      <c r="W353" s="34"/>
      <c r="X353" s="34"/>
      <c r="Y353" s="34"/>
      <c r="AA353" s="35"/>
      <c r="AB353" s="35"/>
      <c r="AH353" s="36"/>
    </row>
    <row r="354" spans="3:34" s="30" customFormat="1" x14ac:dyDescent="0.2">
      <c r="C354" s="34"/>
      <c r="D354" s="57"/>
      <c r="E354" s="34"/>
      <c r="I354" s="51"/>
      <c r="N354" s="34"/>
      <c r="Q354" s="34"/>
      <c r="R354" s="34"/>
      <c r="S354" s="34"/>
      <c r="T354" s="34"/>
      <c r="U354" s="34"/>
      <c r="V354" s="34"/>
      <c r="W354" s="34"/>
      <c r="X354" s="34"/>
      <c r="Y354" s="34"/>
      <c r="AA354" s="35"/>
      <c r="AB354" s="35"/>
      <c r="AH354" s="36"/>
    </row>
    <row r="355" spans="3:34" s="30" customFormat="1" x14ac:dyDescent="0.2">
      <c r="C355" s="34"/>
      <c r="D355" s="57"/>
      <c r="E355" s="34"/>
      <c r="I355" s="51"/>
      <c r="N355" s="34"/>
      <c r="Q355" s="34"/>
      <c r="R355" s="34"/>
      <c r="S355" s="34"/>
      <c r="T355" s="34"/>
      <c r="U355" s="34"/>
      <c r="V355" s="34"/>
      <c r="W355" s="34"/>
      <c r="X355" s="34"/>
      <c r="Y355" s="34"/>
      <c r="AA355" s="35"/>
      <c r="AB355" s="35"/>
      <c r="AH355" s="36"/>
    </row>
    <row r="356" spans="3:34" s="30" customFormat="1" x14ac:dyDescent="0.2">
      <c r="C356" s="34"/>
      <c r="D356" s="57"/>
      <c r="E356" s="34"/>
      <c r="I356" s="51"/>
      <c r="N356" s="34"/>
      <c r="Q356" s="34"/>
      <c r="R356" s="34"/>
      <c r="S356" s="34"/>
      <c r="T356" s="34"/>
      <c r="U356" s="34"/>
      <c r="V356" s="34"/>
      <c r="W356" s="34"/>
      <c r="X356" s="34"/>
      <c r="Y356" s="34"/>
      <c r="AA356" s="35"/>
      <c r="AB356" s="35"/>
      <c r="AH356" s="36"/>
    </row>
    <row r="357" spans="3:34" s="30" customFormat="1" x14ac:dyDescent="0.2">
      <c r="C357" s="34"/>
      <c r="D357" s="57"/>
      <c r="E357" s="34"/>
      <c r="I357" s="51"/>
      <c r="N357" s="34"/>
      <c r="Q357" s="34"/>
      <c r="R357" s="34"/>
      <c r="S357" s="34"/>
      <c r="T357" s="34"/>
      <c r="U357" s="34"/>
      <c r="V357" s="34"/>
      <c r="W357" s="34"/>
      <c r="X357" s="34"/>
      <c r="Y357" s="34"/>
      <c r="AA357" s="35"/>
      <c r="AB357" s="35"/>
      <c r="AH357" s="36"/>
    </row>
    <row r="358" spans="3:34" s="30" customFormat="1" x14ac:dyDescent="0.2">
      <c r="C358" s="34"/>
      <c r="D358" s="57"/>
      <c r="E358" s="34"/>
      <c r="I358" s="51"/>
      <c r="N358" s="34"/>
      <c r="Q358" s="34"/>
      <c r="R358" s="34"/>
      <c r="S358" s="34"/>
      <c r="T358" s="34"/>
      <c r="U358" s="34"/>
      <c r="V358" s="34"/>
      <c r="W358" s="34"/>
      <c r="X358" s="34"/>
      <c r="Y358" s="34"/>
      <c r="AA358" s="35"/>
      <c r="AB358" s="35"/>
      <c r="AH358" s="36"/>
    </row>
    <row r="359" spans="3:34" s="30" customFormat="1" x14ac:dyDescent="0.2">
      <c r="C359" s="34"/>
      <c r="D359" s="57"/>
      <c r="E359" s="34"/>
      <c r="I359" s="51"/>
      <c r="N359" s="34"/>
      <c r="Q359" s="34"/>
      <c r="R359" s="34"/>
      <c r="S359" s="34"/>
      <c r="T359" s="34"/>
      <c r="U359" s="34"/>
      <c r="V359" s="34"/>
      <c r="W359" s="34"/>
      <c r="X359" s="34"/>
      <c r="Y359" s="34"/>
      <c r="AA359" s="35"/>
      <c r="AB359" s="35"/>
      <c r="AH359" s="36"/>
    </row>
    <row r="360" spans="3:34" s="30" customFormat="1" x14ac:dyDescent="0.2">
      <c r="C360" s="34"/>
      <c r="D360" s="57"/>
      <c r="E360" s="34"/>
      <c r="I360" s="51"/>
      <c r="N360" s="34"/>
      <c r="Q360" s="34"/>
      <c r="R360" s="34"/>
      <c r="S360" s="34"/>
      <c r="T360" s="34"/>
      <c r="U360" s="34"/>
      <c r="V360" s="34"/>
      <c r="W360" s="34"/>
      <c r="X360" s="34"/>
      <c r="Y360" s="34"/>
      <c r="AA360" s="35"/>
      <c r="AB360" s="35"/>
      <c r="AH360" s="36"/>
    </row>
    <row r="361" spans="3:34" s="30" customFormat="1" x14ac:dyDescent="0.2">
      <c r="C361" s="34"/>
      <c r="D361" s="57"/>
      <c r="E361" s="34"/>
      <c r="I361" s="51"/>
      <c r="N361" s="34"/>
      <c r="Q361" s="34"/>
      <c r="R361" s="34"/>
      <c r="S361" s="34"/>
      <c r="T361" s="34"/>
      <c r="U361" s="34"/>
      <c r="V361" s="34"/>
      <c r="W361" s="34"/>
      <c r="X361" s="34"/>
      <c r="Y361" s="34"/>
      <c r="AA361" s="35"/>
      <c r="AB361" s="35"/>
      <c r="AH361" s="36"/>
    </row>
    <row r="362" spans="3:34" s="30" customFormat="1" x14ac:dyDescent="0.2">
      <c r="C362" s="34"/>
      <c r="D362" s="57"/>
      <c r="E362" s="34"/>
      <c r="I362" s="51"/>
      <c r="N362" s="34"/>
      <c r="Q362" s="34"/>
      <c r="R362" s="34"/>
      <c r="S362" s="34"/>
      <c r="T362" s="34"/>
      <c r="U362" s="34"/>
      <c r="V362" s="34"/>
      <c r="W362" s="34"/>
      <c r="X362" s="34"/>
      <c r="Y362" s="34"/>
      <c r="AA362" s="35"/>
      <c r="AB362" s="35"/>
      <c r="AH362" s="36"/>
    </row>
    <row r="363" spans="3:34" s="30" customFormat="1" x14ac:dyDescent="0.2">
      <c r="C363" s="34"/>
      <c r="D363" s="57"/>
      <c r="E363" s="34"/>
      <c r="I363" s="51"/>
      <c r="N363" s="34"/>
      <c r="Q363" s="34"/>
      <c r="R363" s="34"/>
      <c r="S363" s="34"/>
      <c r="T363" s="34"/>
      <c r="U363" s="34"/>
      <c r="V363" s="34"/>
      <c r="W363" s="34"/>
      <c r="X363" s="34"/>
      <c r="Y363" s="34"/>
      <c r="AA363" s="35"/>
      <c r="AB363" s="35"/>
      <c r="AH363" s="36"/>
    </row>
    <row r="364" spans="3:34" s="30" customFormat="1" x14ac:dyDescent="0.2">
      <c r="C364" s="34"/>
      <c r="D364" s="57"/>
      <c r="E364" s="34"/>
      <c r="I364" s="51"/>
      <c r="N364" s="34"/>
      <c r="Q364" s="34"/>
      <c r="R364" s="34"/>
      <c r="S364" s="34"/>
      <c r="T364" s="34"/>
      <c r="U364" s="34"/>
      <c r="V364" s="34"/>
      <c r="W364" s="34"/>
      <c r="X364" s="34"/>
      <c r="Y364" s="34"/>
      <c r="AA364" s="35"/>
      <c r="AB364" s="35"/>
      <c r="AH364" s="36"/>
    </row>
    <row r="365" spans="3:34" s="30" customFormat="1" x14ac:dyDescent="0.2">
      <c r="C365" s="34"/>
      <c r="D365" s="57"/>
      <c r="E365" s="34"/>
      <c r="I365" s="51"/>
      <c r="N365" s="34"/>
      <c r="Q365" s="34"/>
      <c r="R365" s="34"/>
      <c r="S365" s="34"/>
      <c r="T365" s="34"/>
      <c r="U365" s="34"/>
      <c r="V365" s="34"/>
      <c r="W365" s="34"/>
      <c r="X365" s="34"/>
      <c r="Y365" s="34"/>
      <c r="AA365" s="35"/>
      <c r="AB365" s="35"/>
      <c r="AH365" s="36"/>
    </row>
    <row r="366" spans="3:34" s="30" customFormat="1" x14ac:dyDescent="0.2">
      <c r="C366" s="34"/>
      <c r="D366" s="57"/>
      <c r="E366" s="34"/>
      <c r="I366" s="51"/>
      <c r="N366" s="34"/>
      <c r="Q366" s="34"/>
      <c r="R366" s="34"/>
      <c r="S366" s="34"/>
      <c r="T366" s="34"/>
      <c r="U366" s="34"/>
      <c r="V366" s="34"/>
      <c r="W366" s="34"/>
      <c r="X366" s="34"/>
      <c r="Y366" s="34"/>
      <c r="AA366" s="35"/>
      <c r="AB366" s="35"/>
      <c r="AH366" s="36"/>
    </row>
    <row r="367" spans="3:34" s="30" customFormat="1" x14ac:dyDescent="0.2">
      <c r="C367" s="34"/>
      <c r="D367" s="57"/>
      <c r="E367" s="34"/>
      <c r="I367" s="51"/>
      <c r="N367" s="34"/>
      <c r="Q367" s="34"/>
      <c r="R367" s="34"/>
      <c r="S367" s="34"/>
      <c r="T367" s="34"/>
      <c r="U367" s="34"/>
      <c r="V367" s="34"/>
      <c r="W367" s="34"/>
      <c r="X367" s="34"/>
      <c r="Y367" s="34"/>
      <c r="AA367" s="35"/>
      <c r="AB367" s="35"/>
      <c r="AH367" s="36"/>
    </row>
    <row r="368" spans="3:34" s="30" customFormat="1" x14ac:dyDescent="0.2">
      <c r="C368" s="34"/>
      <c r="D368" s="57"/>
      <c r="E368" s="34"/>
      <c r="I368" s="51"/>
      <c r="N368" s="34"/>
      <c r="Q368" s="34"/>
      <c r="R368" s="34"/>
      <c r="S368" s="34"/>
      <c r="T368" s="34"/>
      <c r="U368" s="34"/>
      <c r="V368" s="34"/>
      <c r="W368" s="34"/>
      <c r="X368" s="34"/>
      <c r="Y368" s="34"/>
      <c r="AA368" s="35"/>
      <c r="AB368" s="35"/>
      <c r="AH368" s="36"/>
    </row>
    <row r="369" spans="3:34" s="30" customFormat="1" x14ac:dyDescent="0.2">
      <c r="C369" s="34"/>
      <c r="D369" s="57"/>
      <c r="E369" s="34"/>
      <c r="I369" s="51"/>
      <c r="N369" s="34"/>
      <c r="Q369" s="34"/>
      <c r="R369" s="34"/>
      <c r="S369" s="34"/>
      <c r="T369" s="34"/>
      <c r="U369" s="34"/>
      <c r="V369" s="34"/>
      <c r="W369" s="34"/>
      <c r="X369" s="34"/>
      <c r="Y369" s="34"/>
      <c r="AA369" s="35"/>
      <c r="AB369" s="35"/>
      <c r="AH369" s="36"/>
    </row>
    <row r="370" spans="3:34" s="30" customFormat="1" x14ac:dyDescent="0.2">
      <c r="C370" s="34"/>
      <c r="D370" s="57"/>
      <c r="E370" s="34"/>
      <c r="I370" s="51"/>
      <c r="N370" s="34"/>
      <c r="Q370" s="34"/>
      <c r="R370" s="34"/>
      <c r="S370" s="34"/>
      <c r="T370" s="34"/>
      <c r="U370" s="34"/>
      <c r="V370" s="34"/>
      <c r="W370" s="34"/>
      <c r="X370" s="34"/>
      <c r="Y370" s="34"/>
      <c r="AA370" s="35"/>
      <c r="AB370" s="35"/>
      <c r="AH370" s="36"/>
    </row>
    <row r="371" spans="3:34" s="30" customFormat="1" x14ac:dyDescent="0.2">
      <c r="C371" s="34"/>
      <c r="D371" s="57"/>
      <c r="E371" s="34"/>
      <c r="I371" s="51"/>
      <c r="N371" s="34"/>
      <c r="Q371" s="34"/>
      <c r="R371" s="34"/>
      <c r="S371" s="34"/>
      <c r="T371" s="34"/>
      <c r="U371" s="34"/>
      <c r="V371" s="34"/>
      <c r="W371" s="34"/>
      <c r="X371" s="34"/>
      <c r="Y371" s="34"/>
      <c r="AA371" s="35"/>
      <c r="AB371" s="35"/>
      <c r="AH371" s="36"/>
    </row>
    <row r="372" spans="3:34" s="30" customFormat="1" x14ac:dyDescent="0.2">
      <c r="C372" s="34"/>
      <c r="D372" s="57"/>
      <c r="E372" s="34"/>
      <c r="I372" s="51"/>
      <c r="N372" s="34"/>
      <c r="Q372" s="34"/>
      <c r="R372" s="34"/>
      <c r="S372" s="34"/>
      <c r="T372" s="34"/>
      <c r="U372" s="34"/>
      <c r="V372" s="34"/>
      <c r="W372" s="34"/>
      <c r="X372" s="34"/>
      <c r="Y372" s="34"/>
      <c r="AA372" s="35"/>
      <c r="AB372" s="35"/>
      <c r="AH372" s="36"/>
    </row>
    <row r="373" spans="3:34" s="30" customFormat="1" x14ac:dyDescent="0.2">
      <c r="C373" s="34"/>
      <c r="D373" s="57"/>
      <c r="E373" s="34"/>
      <c r="I373" s="51"/>
      <c r="N373" s="34"/>
      <c r="Q373" s="34"/>
      <c r="R373" s="34"/>
      <c r="S373" s="34"/>
      <c r="T373" s="34"/>
      <c r="U373" s="34"/>
      <c r="V373" s="34"/>
      <c r="W373" s="34"/>
      <c r="X373" s="34"/>
      <c r="Y373" s="34"/>
      <c r="AA373" s="35"/>
      <c r="AB373" s="35"/>
      <c r="AH373" s="36"/>
    </row>
    <row r="374" spans="3:34" s="30" customFormat="1" x14ac:dyDescent="0.2">
      <c r="C374" s="34"/>
      <c r="D374" s="57"/>
      <c r="E374" s="34"/>
      <c r="I374" s="51"/>
      <c r="N374" s="34"/>
      <c r="Q374" s="34"/>
      <c r="R374" s="34"/>
      <c r="S374" s="34"/>
      <c r="T374" s="34"/>
      <c r="U374" s="34"/>
      <c r="V374" s="34"/>
      <c r="W374" s="34"/>
      <c r="X374" s="34"/>
      <c r="Y374" s="34"/>
      <c r="AA374" s="35"/>
      <c r="AB374" s="35"/>
      <c r="AH374" s="36"/>
    </row>
    <row r="375" spans="3:34" s="30" customFormat="1" x14ac:dyDescent="0.2">
      <c r="C375" s="34"/>
      <c r="D375" s="57"/>
      <c r="E375" s="34"/>
      <c r="I375" s="51"/>
      <c r="N375" s="34"/>
      <c r="Q375" s="34"/>
      <c r="R375" s="34"/>
      <c r="S375" s="34"/>
      <c r="T375" s="34"/>
      <c r="U375" s="34"/>
      <c r="V375" s="34"/>
      <c r="W375" s="34"/>
      <c r="X375" s="34"/>
      <c r="Y375" s="34"/>
      <c r="AA375" s="35"/>
      <c r="AB375" s="35"/>
      <c r="AH375" s="36"/>
    </row>
    <row r="376" spans="3:34" s="30" customFormat="1" x14ac:dyDescent="0.2">
      <c r="C376" s="34"/>
      <c r="D376" s="57"/>
      <c r="E376" s="34"/>
      <c r="I376" s="51"/>
      <c r="N376" s="34"/>
      <c r="Q376" s="34"/>
      <c r="R376" s="34"/>
      <c r="S376" s="34"/>
      <c r="T376" s="34"/>
      <c r="U376" s="34"/>
      <c r="V376" s="34"/>
      <c r="W376" s="34"/>
      <c r="X376" s="34"/>
      <c r="Y376" s="34"/>
      <c r="AA376" s="35"/>
      <c r="AB376" s="35"/>
      <c r="AH376" s="36"/>
    </row>
    <row r="377" spans="3:34" s="30" customFormat="1" x14ac:dyDescent="0.2">
      <c r="C377" s="34"/>
      <c r="D377" s="57"/>
      <c r="E377" s="34"/>
      <c r="I377" s="51"/>
      <c r="N377" s="34"/>
      <c r="Q377" s="34"/>
      <c r="R377" s="34"/>
      <c r="S377" s="34"/>
      <c r="T377" s="34"/>
      <c r="U377" s="34"/>
      <c r="V377" s="34"/>
      <c r="W377" s="34"/>
      <c r="X377" s="34"/>
      <c r="Y377" s="34"/>
      <c r="AA377" s="35"/>
      <c r="AB377" s="35"/>
      <c r="AH377" s="36"/>
    </row>
    <row r="378" spans="3:34" s="30" customFormat="1" x14ac:dyDescent="0.2">
      <c r="C378" s="34"/>
      <c r="D378" s="57"/>
      <c r="E378" s="34"/>
      <c r="I378" s="51"/>
      <c r="N378" s="34"/>
      <c r="Q378" s="34"/>
      <c r="R378" s="34"/>
      <c r="S378" s="34"/>
      <c r="T378" s="34"/>
      <c r="U378" s="34"/>
      <c r="V378" s="34"/>
      <c r="W378" s="34"/>
      <c r="X378" s="34"/>
      <c r="Y378" s="34"/>
      <c r="AA378" s="35"/>
      <c r="AB378" s="35"/>
      <c r="AH378" s="36"/>
    </row>
    <row r="379" spans="3:34" s="30" customFormat="1" x14ac:dyDescent="0.2">
      <c r="C379" s="34"/>
      <c r="D379" s="57"/>
      <c r="E379" s="34"/>
      <c r="I379" s="51"/>
      <c r="N379" s="34"/>
      <c r="Q379" s="34"/>
      <c r="R379" s="34"/>
      <c r="S379" s="34"/>
      <c r="T379" s="34"/>
      <c r="U379" s="34"/>
      <c r="V379" s="34"/>
      <c r="W379" s="34"/>
      <c r="X379" s="34"/>
      <c r="Y379" s="34"/>
      <c r="AA379" s="35"/>
      <c r="AB379" s="35"/>
      <c r="AH379" s="36"/>
    </row>
    <row r="380" spans="3:34" s="30" customFormat="1" x14ac:dyDescent="0.2">
      <c r="C380" s="34"/>
      <c r="D380" s="57"/>
      <c r="E380" s="34"/>
      <c r="I380" s="51"/>
      <c r="N380" s="34"/>
      <c r="Q380" s="34"/>
      <c r="R380" s="34"/>
      <c r="S380" s="34"/>
      <c r="T380" s="34"/>
      <c r="U380" s="34"/>
      <c r="V380" s="34"/>
      <c r="W380" s="34"/>
      <c r="X380" s="34"/>
      <c r="Y380" s="34"/>
      <c r="AA380" s="35"/>
      <c r="AB380" s="35"/>
      <c r="AH380" s="36"/>
    </row>
    <row r="381" spans="3:34" s="30" customFormat="1" x14ac:dyDescent="0.2">
      <c r="C381" s="34"/>
      <c r="D381" s="57"/>
      <c r="E381" s="34"/>
      <c r="I381" s="51"/>
      <c r="N381" s="34"/>
      <c r="Q381" s="34"/>
      <c r="R381" s="34"/>
      <c r="S381" s="34"/>
      <c r="T381" s="34"/>
      <c r="U381" s="34"/>
      <c r="V381" s="34"/>
      <c r="W381" s="34"/>
      <c r="X381" s="34"/>
      <c r="Y381" s="34"/>
      <c r="AA381" s="35"/>
      <c r="AB381" s="35"/>
      <c r="AH381" s="36"/>
    </row>
    <row r="382" spans="3:34" s="30" customFormat="1" x14ac:dyDescent="0.2">
      <c r="C382" s="34"/>
      <c r="D382" s="57"/>
      <c r="E382" s="34"/>
      <c r="I382" s="51"/>
      <c r="N382" s="34"/>
      <c r="Q382" s="34"/>
      <c r="R382" s="34"/>
      <c r="S382" s="34"/>
      <c r="T382" s="34"/>
      <c r="U382" s="34"/>
      <c r="V382" s="34"/>
      <c r="W382" s="34"/>
      <c r="X382" s="34"/>
      <c r="Y382" s="34"/>
      <c r="AA382" s="35"/>
      <c r="AB382" s="35"/>
      <c r="AH382" s="36"/>
    </row>
    <row r="383" spans="3:34" s="30" customFormat="1" x14ac:dyDescent="0.2">
      <c r="C383" s="34"/>
      <c r="D383" s="57"/>
      <c r="E383" s="34"/>
      <c r="I383" s="51"/>
      <c r="N383" s="34"/>
      <c r="Q383" s="34"/>
      <c r="R383" s="34"/>
      <c r="S383" s="34"/>
      <c r="T383" s="34"/>
      <c r="U383" s="34"/>
      <c r="V383" s="34"/>
      <c r="W383" s="34"/>
      <c r="X383" s="34"/>
      <c r="Y383" s="34"/>
      <c r="AA383" s="35"/>
      <c r="AB383" s="35"/>
      <c r="AH383" s="36"/>
    </row>
    <row r="384" spans="3:34" s="30" customFormat="1" x14ac:dyDescent="0.2">
      <c r="C384" s="34"/>
      <c r="D384" s="57"/>
      <c r="E384" s="34"/>
      <c r="I384" s="51"/>
      <c r="N384" s="34"/>
      <c r="Q384" s="34"/>
      <c r="R384" s="34"/>
      <c r="S384" s="34"/>
      <c r="T384" s="34"/>
      <c r="U384" s="34"/>
      <c r="V384" s="34"/>
      <c r="W384" s="34"/>
      <c r="X384" s="34"/>
      <c r="Y384" s="34"/>
      <c r="AA384" s="35"/>
      <c r="AB384" s="35"/>
      <c r="AH384" s="36"/>
    </row>
    <row r="385" spans="3:34" s="30" customFormat="1" x14ac:dyDescent="0.2">
      <c r="C385" s="34"/>
      <c r="D385" s="57"/>
      <c r="E385" s="34"/>
      <c r="I385" s="51"/>
      <c r="N385" s="34"/>
      <c r="Q385" s="34"/>
      <c r="R385" s="34"/>
      <c r="S385" s="34"/>
      <c r="T385" s="34"/>
      <c r="U385" s="34"/>
      <c r="V385" s="34"/>
      <c r="W385" s="34"/>
      <c r="X385" s="34"/>
      <c r="Y385" s="34"/>
      <c r="AA385" s="35"/>
      <c r="AB385" s="35"/>
      <c r="AH385" s="36"/>
    </row>
    <row r="386" spans="3:34" s="30" customFormat="1" x14ac:dyDescent="0.2">
      <c r="C386" s="34"/>
      <c r="D386" s="57"/>
      <c r="E386" s="34"/>
      <c r="I386" s="51"/>
      <c r="N386" s="34"/>
      <c r="Q386" s="34"/>
      <c r="R386" s="34"/>
      <c r="S386" s="34"/>
      <c r="T386" s="34"/>
      <c r="U386" s="34"/>
      <c r="V386" s="34"/>
      <c r="W386" s="34"/>
      <c r="X386" s="34"/>
      <c r="Y386" s="34"/>
      <c r="AA386" s="35"/>
      <c r="AB386" s="35"/>
      <c r="AH386" s="36"/>
    </row>
    <row r="387" spans="3:34" s="30" customFormat="1" x14ac:dyDescent="0.2">
      <c r="C387" s="34"/>
      <c r="D387" s="57"/>
      <c r="E387" s="34"/>
      <c r="I387" s="51"/>
      <c r="N387" s="34"/>
      <c r="Q387" s="34"/>
      <c r="R387" s="34"/>
      <c r="S387" s="34"/>
      <c r="T387" s="34"/>
      <c r="U387" s="34"/>
      <c r="V387" s="34"/>
      <c r="W387" s="34"/>
      <c r="X387" s="34"/>
      <c r="Y387" s="34"/>
      <c r="AA387" s="35"/>
      <c r="AB387" s="35"/>
      <c r="AH387" s="36"/>
    </row>
    <row r="388" spans="3:34" s="30" customFormat="1" x14ac:dyDescent="0.2">
      <c r="C388" s="34"/>
      <c r="D388" s="57"/>
      <c r="E388" s="34"/>
      <c r="I388" s="51"/>
      <c r="N388" s="34"/>
      <c r="Q388" s="34"/>
      <c r="R388" s="34"/>
      <c r="S388" s="34"/>
      <c r="T388" s="34"/>
      <c r="U388" s="34"/>
      <c r="V388" s="34"/>
      <c r="W388" s="34"/>
      <c r="X388" s="34"/>
      <c r="Y388" s="34"/>
      <c r="AA388" s="35"/>
      <c r="AB388" s="35"/>
      <c r="AH388" s="36"/>
    </row>
    <row r="389" spans="3:34" s="30" customFormat="1" x14ac:dyDescent="0.2">
      <c r="C389" s="34"/>
      <c r="D389" s="57"/>
      <c r="E389" s="34"/>
      <c r="I389" s="51"/>
      <c r="N389" s="34"/>
      <c r="Q389" s="34"/>
      <c r="R389" s="34"/>
      <c r="S389" s="34"/>
      <c r="T389" s="34"/>
      <c r="U389" s="34"/>
      <c r="V389" s="34"/>
      <c r="W389" s="34"/>
      <c r="X389" s="34"/>
      <c r="Y389" s="34"/>
      <c r="AA389" s="35"/>
      <c r="AB389" s="35"/>
      <c r="AH389" s="36"/>
    </row>
    <row r="390" spans="3:34" s="30" customFormat="1" x14ac:dyDescent="0.2">
      <c r="C390" s="34"/>
      <c r="D390" s="57"/>
      <c r="E390" s="34"/>
      <c r="I390" s="51"/>
      <c r="N390" s="34"/>
      <c r="Q390" s="34"/>
      <c r="R390" s="34"/>
      <c r="S390" s="34"/>
      <c r="T390" s="34"/>
      <c r="U390" s="34"/>
      <c r="V390" s="34"/>
      <c r="W390" s="34"/>
      <c r="X390" s="34"/>
      <c r="Y390" s="34"/>
      <c r="AA390" s="35"/>
      <c r="AB390" s="35"/>
      <c r="AH390" s="36"/>
    </row>
    <row r="391" spans="3:34" s="30" customFormat="1" x14ac:dyDescent="0.2">
      <c r="C391" s="34"/>
      <c r="D391" s="57"/>
      <c r="E391" s="34"/>
      <c r="I391" s="51"/>
      <c r="N391" s="34"/>
      <c r="Q391" s="34"/>
      <c r="R391" s="34"/>
      <c r="S391" s="34"/>
      <c r="T391" s="34"/>
      <c r="U391" s="34"/>
      <c r="V391" s="34"/>
      <c r="W391" s="34"/>
      <c r="X391" s="34"/>
      <c r="Y391" s="34"/>
      <c r="AA391" s="35"/>
      <c r="AB391" s="35"/>
      <c r="AH391" s="36"/>
    </row>
    <row r="392" spans="3:34" s="30" customFormat="1" x14ac:dyDescent="0.2">
      <c r="C392" s="34"/>
      <c r="D392" s="57"/>
      <c r="E392" s="34"/>
      <c r="I392" s="51"/>
      <c r="N392" s="34"/>
      <c r="Q392" s="34"/>
      <c r="R392" s="34"/>
      <c r="S392" s="34"/>
      <c r="T392" s="34"/>
      <c r="U392" s="34"/>
      <c r="V392" s="34"/>
      <c r="W392" s="34"/>
      <c r="X392" s="34"/>
      <c r="Y392" s="34"/>
      <c r="AA392" s="35"/>
      <c r="AB392" s="35"/>
      <c r="AH392" s="36"/>
    </row>
    <row r="393" spans="3:34" s="30" customFormat="1" x14ac:dyDescent="0.2">
      <c r="C393" s="34"/>
      <c r="D393" s="57"/>
      <c r="E393" s="34"/>
      <c r="I393" s="51"/>
      <c r="N393" s="34"/>
      <c r="Q393" s="34"/>
      <c r="R393" s="34"/>
      <c r="S393" s="34"/>
      <c r="T393" s="34"/>
      <c r="U393" s="34"/>
      <c r="V393" s="34"/>
      <c r="W393" s="34"/>
      <c r="X393" s="34"/>
      <c r="Y393" s="34"/>
      <c r="AA393" s="35"/>
      <c r="AB393" s="35"/>
      <c r="AH393" s="36"/>
    </row>
    <row r="394" spans="3:34" s="30" customFormat="1" x14ac:dyDescent="0.2">
      <c r="C394" s="34"/>
      <c r="D394" s="57"/>
      <c r="E394" s="34"/>
      <c r="I394" s="51"/>
      <c r="N394" s="34"/>
      <c r="Q394" s="34"/>
      <c r="R394" s="34"/>
      <c r="S394" s="34"/>
      <c r="T394" s="34"/>
      <c r="U394" s="34"/>
      <c r="V394" s="34"/>
      <c r="W394" s="34"/>
      <c r="X394" s="34"/>
      <c r="Y394" s="34"/>
      <c r="AA394" s="35"/>
      <c r="AB394" s="35"/>
      <c r="AH394" s="36"/>
    </row>
    <row r="395" spans="3:34" s="30" customFormat="1" x14ac:dyDescent="0.2">
      <c r="C395" s="34"/>
      <c r="D395" s="57"/>
      <c r="E395" s="34"/>
      <c r="I395" s="51"/>
      <c r="N395" s="34"/>
      <c r="Q395" s="34"/>
      <c r="R395" s="34"/>
      <c r="S395" s="34"/>
      <c r="T395" s="34"/>
      <c r="U395" s="34"/>
      <c r="V395" s="34"/>
      <c r="W395" s="34"/>
      <c r="X395" s="34"/>
      <c r="Y395" s="34"/>
      <c r="AA395" s="35"/>
      <c r="AB395" s="35"/>
      <c r="AH395" s="36"/>
    </row>
    <row r="396" spans="3:34" s="30" customFormat="1" x14ac:dyDescent="0.2">
      <c r="C396" s="34"/>
      <c r="D396" s="57"/>
      <c r="E396" s="34"/>
      <c r="I396" s="51"/>
      <c r="N396" s="34"/>
      <c r="Q396" s="34"/>
      <c r="R396" s="34"/>
      <c r="S396" s="34"/>
      <c r="T396" s="34"/>
      <c r="U396" s="34"/>
      <c r="V396" s="34"/>
      <c r="W396" s="34"/>
      <c r="X396" s="34"/>
      <c r="Y396" s="34"/>
      <c r="AA396" s="35"/>
      <c r="AB396" s="35"/>
      <c r="AH396" s="36"/>
    </row>
    <row r="397" spans="3:34" s="30" customFormat="1" x14ac:dyDescent="0.2">
      <c r="C397" s="34"/>
      <c r="D397" s="57"/>
      <c r="E397" s="34"/>
      <c r="I397" s="51"/>
      <c r="N397" s="34"/>
      <c r="Q397" s="34"/>
      <c r="R397" s="34"/>
      <c r="S397" s="34"/>
      <c r="T397" s="34"/>
      <c r="U397" s="34"/>
      <c r="V397" s="34"/>
      <c r="W397" s="34"/>
      <c r="X397" s="34"/>
      <c r="Y397" s="34"/>
      <c r="AA397" s="35"/>
      <c r="AB397" s="35"/>
      <c r="AH397" s="36"/>
    </row>
    <row r="398" spans="3:34" s="30" customFormat="1" x14ac:dyDescent="0.2">
      <c r="C398" s="34"/>
      <c r="D398" s="57"/>
      <c r="E398" s="34"/>
      <c r="I398" s="51"/>
      <c r="N398" s="34"/>
      <c r="Q398" s="34"/>
      <c r="R398" s="34"/>
      <c r="S398" s="34"/>
      <c r="T398" s="34"/>
      <c r="U398" s="34"/>
      <c r="V398" s="34"/>
      <c r="W398" s="34"/>
      <c r="X398" s="34"/>
      <c r="Y398" s="34"/>
      <c r="AA398" s="35"/>
      <c r="AB398" s="35"/>
      <c r="AH398" s="36"/>
    </row>
    <row r="399" spans="3:34" s="30" customFormat="1" x14ac:dyDescent="0.2">
      <c r="C399" s="34"/>
      <c r="D399" s="57"/>
      <c r="E399" s="34"/>
      <c r="I399" s="51"/>
      <c r="N399" s="34"/>
      <c r="Q399" s="34"/>
      <c r="R399" s="34"/>
      <c r="S399" s="34"/>
      <c r="T399" s="34"/>
      <c r="U399" s="34"/>
      <c r="V399" s="34"/>
      <c r="W399" s="34"/>
      <c r="X399" s="34"/>
      <c r="Y399" s="34"/>
      <c r="AA399" s="35"/>
      <c r="AB399" s="35"/>
      <c r="AH399" s="36"/>
    </row>
    <row r="400" spans="3:34" s="30" customFormat="1" x14ac:dyDescent="0.2">
      <c r="C400" s="34"/>
      <c r="D400" s="57"/>
      <c r="E400" s="34"/>
      <c r="I400" s="51"/>
      <c r="N400" s="34"/>
      <c r="Q400" s="34"/>
      <c r="R400" s="34"/>
      <c r="S400" s="34"/>
      <c r="T400" s="34"/>
      <c r="U400" s="34"/>
      <c r="V400" s="34"/>
      <c r="W400" s="34"/>
      <c r="X400" s="34"/>
      <c r="Y400" s="34"/>
      <c r="AA400" s="35"/>
      <c r="AB400" s="35"/>
      <c r="AH400" s="36"/>
    </row>
    <row r="401" spans="3:34" s="30" customFormat="1" x14ac:dyDescent="0.2">
      <c r="C401" s="34"/>
      <c r="D401" s="57"/>
      <c r="E401" s="34"/>
      <c r="I401" s="51"/>
      <c r="N401" s="34"/>
      <c r="Q401" s="34"/>
      <c r="R401" s="34"/>
      <c r="S401" s="34"/>
      <c r="T401" s="34"/>
      <c r="U401" s="34"/>
      <c r="V401" s="34"/>
      <c r="W401" s="34"/>
      <c r="X401" s="34"/>
      <c r="Y401" s="34"/>
      <c r="AA401" s="35"/>
      <c r="AB401" s="35"/>
      <c r="AH401" s="36"/>
    </row>
    <row r="402" spans="3:34" s="30" customFormat="1" x14ac:dyDescent="0.2">
      <c r="C402" s="34"/>
      <c r="D402" s="57"/>
      <c r="E402" s="34"/>
      <c r="I402" s="51"/>
      <c r="N402" s="34"/>
      <c r="Q402" s="34"/>
      <c r="R402" s="34"/>
      <c r="S402" s="34"/>
      <c r="T402" s="34"/>
      <c r="U402" s="34"/>
      <c r="V402" s="34"/>
      <c r="W402" s="34"/>
      <c r="X402" s="34"/>
      <c r="Y402" s="34"/>
      <c r="AA402" s="35"/>
      <c r="AB402" s="35"/>
      <c r="AH402" s="36"/>
    </row>
    <row r="403" spans="3:34" s="30" customFormat="1" x14ac:dyDescent="0.2">
      <c r="C403" s="34"/>
      <c r="D403" s="57"/>
      <c r="E403" s="34"/>
      <c r="I403" s="51"/>
      <c r="N403" s="34"/>
      <c r="Q403" s="34"/>
      <c r="R403" s="34"/>
      <c r="S403" s="34"/>
      <c r="T403" s="34"/>
      <c r="U403" s="34"/>
      <c r="V403" s="34"/>
      <c r="W403" s="34"/>
      <c r="X403" s="34"/>
      <c r="Y403" s="34"/>
      <c r="AA403" s="35"/>
      <c r="AB403" s="35"/>
      <c r="AH403" s="36"/>
    </row>
    <row r="404" spans="3:34" s="30" customFormat="1" x14ac:dyDescent="0.2">
      <c r="C404" s="34"/>
      <c r="D404" s="57"/>
      <c r="E404" s="34"/>
      <c r="I404" s="51"/>
      <c r="N404" s="34"/>
      <c r="Q404" s="34"/>
      <c r="R404" s="34"/>
      <c r="S404" s="34"/>
      <c r="T404" s="34"/>
      <c r="U404" s="34"/>
      <c r="V404" s="34"/>
      <c r="W404" s="34"/>
      <c r="X404" s="34"/>
      <c r="Y404" s="34"/>
      <c r="AA404" s="35"/>
      <c r="AB404" s="35"/>
      <c r="AH404" s="36"/>
    </row>
    <row r="405" spans="3:34" s="30" customFormat="1" x14ac:dyDescent="0.2">
      <c r="C405" s="34"/>
      <c r="D405" s="57"/>
      <c r="E405" s="34"/>
      <c r="I405" s="51"/>
      <c r="N405" s="34"/>
      <c r="Q405" s="34"/>
      <c r="R405" s="34"/>
      <c r="S405" s="34"/>
      <c r="T405" s="34"/>
      <c r="U405" s="34"/>
      <c r="V405" s="34"/>
      <c r="W405" s="34"/>
      <c r="X405" s="34"/>
      <c r="Y405" s="34"/>
      <c r="AA405" s="35"/>
      <c r="AB405" s="35"/>
      <c r="AH405" s="36"/>
    </row>
    <row r="406" spans="3:34" s="30" customFormat="1" x14ac:dyDescent="0.2">
      <c r="C406" s="34"/>
      <c r="D406" s="57"/>
      <c r="E406" s="34"/>
      <c r="I406" s="51"/>
      <c r="N406" s="34"/>
      <c r="Q406" s="34"/>
      <c r="R406" s="34"/>
      <c r="S406" s="34"/>
      <c r="T406" s="34"/>
      <c r="U406" s="34"/>
      <c r="V406" s="34"/>
      <c r="W406" s="34"/>
      <c r="X406" s="34"/>
      <c r="Y406" s="34"/>
      <c r="AA406" s="35"/>
      <c r="AB406" s="35"/>
      <c r="AH406" s="36"/>
    </row>
    <row r="407" spans="3:34" s="30" customFormat="1" x14ac:dyDescent="0.2">
      <c r="C407" s="34"/>
      <c r="D407" s="57"/>
      <c r="E407" s="34"/>
      <c r="I407" s="51"/>
      <c r="N407" s="34"/>
      <c r="Q407" s="34"/>
      <c r="R407" s="34"/>
      <c r="S407" s="34"/>
      <c r="T407" s="34"/>
      <c r="U407" s="34"/>
      <c r="V407" s="34"/>
      <c r="W407" s="34"/>
      <c r="X407" s="34"/>
      <c r="Y407" s="34"/>
      <c r="AA407" s="35"/>
      <c r="AB407" s="35"/>
      <c r="AH407" s="36"/>
    </row>
    <row r="408" spans="3:34" s="30" customFormat="1" x14ac:dyDescent="0.2">
      <c r="C408" s="34"/>
      <c r="D408" s="57"/>
      <c r="E408" s="34"/>
      <c r="I408" s="51"/>
      <c r="N408" s="34"/>
      <c r="Q408" s="34"/>
      <c r="R408" s="34"/>
      <c r="S408" s="34"/>
      <c r="T408" s="34"/>
      <c r="U408" s="34"/>
      <c r="V408" s="34"/>
      <c r="W408" s="34"/>
      <c r="X408" s="34"/>
      <c r="Y408" s="34"/>
      <c r="AA408" s="35"/>
      <c r="AB408" s="35"/>
      <c r="AH408" s="36"/>
    </row>
    <row r="409" spans="3:34" s="30" customFormat="1" x14ac:dyDescent="0.2">
      <c r="C409" s="34"/>
      <c r="D409" s="57"/>
      <c r="E409" s="34"/>
      <c r="I409" s="51"/>
      <c r="N409" s="34"/>
      <c r="Q409" s="34"/>
      <c r="R409" s="34"/>
      <c r="S409" s="34"/>
      <c r="T409" s="34"/>
      <c r="U409" s="34"/>
      <c r="V409" s="34"/>
      <c r="W409" s="34"/>
      <c r="X409" s="34"/>
      <c r="Y409" s="34"/>
      <c r="AA409" s="35"/>
      <c r="AB409" s="35"/>
      <c r="AH409" s="36"/>
    </row>
    <row r="410" spans="3:34" s="30" customFormat="1" x14ac:dyDescent="0.2">
      <c r="C410" s="34"/>
      <c r="D410" s="57"/>
      <c r="E410" s="34"/>
      <c r="I410" s="51"/>
      <c r="N410" s="34"/>
      <c r="Q410" s="34"/>
      <c r="R410" s="34"/>
      <c r="S410" s="34"/>
      <c r="T410" s="34"/>
      <c r="U410" s="34"/>
      <c r="V410" s="34"/>
      <c r="W410" s="34"/>
      <c r="X410" s="34"/>
      <c r="Y410" s="34"/>
      <c r="AA410" s="35"/>
      <c r="AB410" s="35"/>
      <c r="AH410" s="36"/>
    </row>
    <row r="411" spans="3:34" s="30" customFormat="1" x14ac:dyDescent="0.2">
      <c r="C411" s="34"/>
      <c r="D411" s="57"/>
      <c r="E411" s="34"/>
      <c r="I411" s="51"/>
      <c r="N411" s="34"/>
      <c r="Q411" s="34"/>
      <c r="R411" s="34"/>
      <c r="S411" s="34"/>
      <c r="T411" s="34"/>
      <c r="U411" s="34"/>
      <c r="V411" s="34"/>
      <c r="W411" s="34"/>
      <c r="X411" s="34"/>
      <c r="Y411" s="34"/>
      <c r="AA411" s="35"/>
      <c r="AB411" s="35"/>
      <c r="AH411" s="36"/>
    </row>
    <row r="412" spans="3:34" s="30" customFormat="1" x14ac:dyDescent="0.2">
      <c r="C412" s="34"/>
      <c r="D412" s="57"/>
      <c r="E412" s="34"/>
      <c r="I412" s="51"/>
      <c r="N412" s="34"/>
      <c r="Q412" s="34"/>
      <c r="R412" s="34"/>
      <c r="S412" s="34"/>
      <c r="T412" s="34"/>
      <c r="U412" s="34"/>
      <c r="V412" s="34"/>
      <c r="W412" s="34"/>
      <c r="X412" s="34"/>
      <c r="Y412" s="34"/>
      <c r="AA412" s="35"/>
      <c r="AB412" s="35"/>
      <c r="AH412" s="36"/>
    </row>
    <row r="413" spans="3:34" s="30" customFormat="1" x14ac:dyDescent="0.2">
      <c r="C413" s="34"/>
      <c r="D413" s="57"/>
      <c r="E413" s="34"/>
      <c r="I413" s="51"/>
      <c r="N413" s="34"/>
      <c r="Q413" s="34"/>
      <c r="R413" s="34"/>
      <c r="S413" s="34"/>
      <c r="T413" s="34"/>
      <c r="U413" s="34"/>
      <c r="V413" s="34"/>
      <c r="W413" s="34"/>
      <c r="X413" s="34"/>
      <c r="Y413" s="34"/>
      <c r="AA413" s="35"/>
      <c r="AB413" s="35"/>
      <c r="AH413" s="36"/>
    </row>
    <row r="414" spans="3:34" s="30" customFormat="1" x14ac:dyDescent="0.2">
      <c r="C414" s="34"/>
      <c r="D414" s="57"/>
      <c r="E414" s="34"/>
      <c r="I414" s="51"/>
      <c r="N414" s="34"/>
      <c r="Q414" s="34"/>
      <c r="R414" s="34"/>
      <c r="S414" s="34"/>
      <c r="T414" s="34"/>
      <c r="U414" s="34"/>
      <c r="V414" s="34"/>
      <c r="W414" s="34"/>
      <c r="X414" s="34"/>
      <c r="Y414" s="34"/>
      <c r="AA414" s="35"/>
      <c r="AB414" s="35"/>
      <c r="AH414" s="36"/>
    </row>
    <row r="415" spans="3:34" s="30" customFormat="1" x14ac:dyDescent="0.2">
      <c r="C415" s="34"/>
      <c r="D415" s="57"/>
      <c r="E415" s="34"/>
      <c r="I415" s="51"/>
      <c r="N415" s="34"/>
      <c r="Q415" s="34"/>
      <c r="R415" s="34"/>
      <c r="S415" s="34"/>
      <c r="T415" s="34"/>
      <c r="U415" s="34"/>
      <c r="V415" s="34"/>
      <c r="W415" s="34"/>
      <c r="X415" s="34"/>
      <c r="Y415" s="34"/>
      <c r="AA415" s="35"/>
      <c r="AB415" s="35"/>
      <c r="AH415" s="36"/>
    </row>
    <row r="416" spans="3:34" s="30" customFormat="1" x14ac:dyDescent="0.2">
      <c r="C416" s="34"/>
      <c r="D416" s="57"/>
      <c r="E416" s="34"/>
      <c r="I416" s="51"/>
      <c r="N416" s="34"/>
      <c r="Q416" s="34"/>
      <c r="R416" s="34"/>
      <c r="S416" s="34"/>
      <c r="T416" s="34"/>
      <c r="U416" s="34"/>
      <c r="V416" s="34"/>
      <c r="W416" s="34"/>
      <c r="X416" s="34"/>
      <c r="Y416" s="34"/>
      <c r="AA416" s="35"/>
      <c r="AB416" s="35"/>
      <c r="AH416" s="36"/>
    </row>
    <row r="417" spans="3:34" s="30" customFormat="1" x14ac:dyDescent="0.2">
      <c r="C417" s="34"/>
      <c r="D417" s="57"/>
      <c r="E417" s="34"/>
      <c r="I417" s="51"/>
      <c r="N417" s="34"/>
      <c r="Q417" s="34"/>
      <c r="R417" s="34"/>
      <c r="S417" s="34"/>
      <c r="T417" s="34"/>
      <c r="U417" s="34"/>
      <c r="V417" s="34"/>
      <c r="W417" s="34"/>
      <c r="X417" s="34"/>
      <c r="Y417" s="34"/>
      <c r="AA417" s="35"/>
      <c r="AB417" s="35"/>
      <c r="AH417" s="36"/>
    </row>
    <row r="418" spans="3:34" s="30" customFormat="1" x14ac:dyDescent="0.2">
      <c r="C418" s="34"/>
      <c r="D418" s="57"/>
      <c r="E418" s="34"/>
      <c r="I418" s="51"/>
      <c r="N418" s="34"/>
      <c r="Q418" s="34"/>
      <c r="R418" s="34"/>
      <c r="S418" s="34"/>
      <c r="T418" s="34"/>
      <c r="U418" s="34"/>
      <c r="V418" s="34"/>
      <c r="W418" s="34"/>
      <c r="X418" s="34"/>
      <c r="Y418" s="34"/>
      <c r="AA418" s="35"/>
      <c r="AB418" s="35"/>
      <c r="AH418" s="36"/>
    </row>
    <row r="419" spans="3:34" s="30" customFormat="1" x14ac:dyDescent="0.2">
      <c r="C419" s="34"/>
      <c r="D419" s="57"/>
      <c r="E419" s="34"/>
      <c r="I419" s="51"/>
      <c r="N419" s="34"/>
      <c r="Q419" s="34"/>
      <c r="R419" s="34"/>
      <c r="S419" s="34"/>
      <c r="T419" s="34"/>
      <c r="U419" s="34"/>
      <c r="V419" s="34"/>
      <c r="W419" s="34"/>
      <c r="X419" s="34"/>
      <c r="Y419" s="34"/>
      <c r="AA419" s="35"/>
      <c r="AB419" s="35"/>
      <c r="AH419" s="36"/>
    </row>
    <row r="420" spans="3:34" s="30" customFormat="1" x14ac:dyDescent="0.2">
      <c r="C420" s="34"/>
      <c r="D420" s="57"/>
      <c r="E420" s="34"/>
      <c r="I420" s="51"/>
      <c r="N420" s="34"/>
      <c r="Q420" s="34"/>
      <c r="R420" s="34"/>
      <c r="S420" s="34"/>
      <c r="T420" s="34"/>
      <c r="U420" s="34"/>
      <c r="V420" s="34"/>
      <c r="W420" s="34"/>
      <c r="X420" s="34"/>
      <c r="Y420" s="34"/>
      <c r="AA420" s="35"/>
      <c r="AB420" s="35"/>
      <c r="AH420" s="36"/>
    </row>
    <row r="421" spans="3:34" s="30" customFormat="1" x14ac:dyDescent="0.2">
      <c r="C421" s="34"/>
      <c r="D421" s="57"/>
      <c r="E421" s="34"/>
      <c r="I421" s="51"/>
      <c r="N421" s="34"/>
      <c r="Q421" s="34"/>
      <c r="R421" s="34"/>
      <c r="S421" s="34"/>
      <c r="T421" s="34"/>
      <c r="U421" s="34"/>
      <c r="V421" s="34"/>
      <c r="W421" s="34"/>
      <c r="X421" s="34"/>
      <c r="Y421" s="34"/>
      <c r="AA421" s="35"/>
      <c r="AB421" s="35"/>
      <c r="AH421" s="36"/>
    </row>
    <row r="422" spans="3:34" s="30" customFormat="1" x14ac:dyDescent="0.2">
      <c r="C422" s="34"/>
      <c r="D422" s="57"/>
      <c r="E422" s="34"/>
      <c r="I422" s="51"/>
      <c r="N422" s="34"/>
      <c r="Q422" s="34"/>
      <c r="R422" s="34"/>
      <c r="S422" s="34"/>
      <c r="T422" s="34"/>
      <c r="U422" s="34"/>
      <c r="V422" s="34"/>
      <c r="W422" s="34"/>
      <c r="X422" s="34"/>
      <c r="Y422" s="34"/>
      <c r="AA422" s="35"/>
      <c r="AB422" s="35"/>
      <c r="AH422" s="36"/>
    </row>
    <row r="423" spans="3:34" s="30" customFormat="1" x14ac:dyDescent="0.2">
      <c r="C423" s="34"/>
      <c r="D423" s="57"/>
      <c r="E423" s="34"/>
      <c r="I423" s="51"/>
      <c r="N423" s="34"/>
      <c r="Q423" s="34"/>
      <c r="R423" s="34"/>
      <c r="S423" s="34"/>
      <c r="T423" s="34"/>
      <c r="U423" s="34"/>
      <c r="V423" s="34"/>
      <c r="W423" s="34"/>
      <c r="X423" s="34"/>
      <c r="Y423" s="34"/>
      <c r="AA423" s="35"/>
      <c r="AB423" s="35"/>
      <c r="AH423" s="36"/>
    </row>
    <row r="424" spans="3:34" s="30" customFormat="1" x14ac:dyDescent="0.2">
      <c r="C424" s="34"/>
      <c r="D424" s="57"/>
      <c r="E424" s="34"/>
      <c r="I424" s="51"/>
      <c r="N424" s="34"/>
      <c r="Q424" s="34"/>
      <c r="R424" s="34"/>
      <c r="S424" s="34"/>
      <c r="T424" s="34"/>
      <c r="U424" s="34"/>
      <c r="V424" s="34"/>
      <c r="W424" s="34"/>
      <c r="X424" s="34"/>
      <c r="Y424" s="34"/>
      <c r="AA424" s="35"/>
      <c r="AB424" s="35"/>
      <c r="AH424" s="36"/>
    </row>
    <row r="425" spans="3:34" s="30" customFormat="1" x14ac:dyDescent="0.2">
      <c r="C425" s="34"/>
      <c r="D425" s="57"/>
      <c r="E425" s="34"/>
      <c r="I425" s="51"/>
      <c r="N425" s="34"/>
      <c r="Q425" s="34"/>
      <c r="R425" s="34"/>
      <c r="S425" s="34"/>
      <c r="T425" s="34"/>
      <c r="U425" s="34"/>
      <c r="V425" s="34"/>
      <c r="W425" s="34"/>
      <c r="X425" s="34"/>
      <c r="Y425" s="34"/>
      <c r="AA425" s="35"/>
      <c r="AB425" s="35"/>
      <c r="AH425" s="36"/>
    </row>
    <row r="426" spans="3:34" s="30" customFormat="1" x14ac:dyDescent="0.2">
      <c r="C426" s="34"/>
      <c r="D426" s="57"/>
      <c r="E426" s="34"/>
      <c r="I426" s="51"/>
      <c r="N426" s="34"/>
      <c r="Q426" s="34"/>
      <c r="R426" s="34"/>
      <c r="S426" s="34"/>
      <c r="T426" s="34"/>
      <c r="U426" s="34"/>
      <c r="V426" s="34"/>
      <c r="W426" s="34"/>
      <c r="X426" s="34"/>
      <c r="Y426" s="34"/>
      <c r="AA426" s="35"/>
      <c r="AB426" s="35"/>
      <c r="AH426" s="36"/>
    </row>
    <row r="427" spans="3:34" s="30" customFormat="1" x14ac:dyDescent="0.2">
      <c r="C427" s="34"/>
      <c r="D427" s="57"/>
      <c r="E427" s="34"/>
      <c r="I427" s="51"/>
      <c r="N427" s="34"/>
      <c r="Q427" s="34"/>
      <c r="R427" s="34"/>
      <c r="S427" s="34"/>
      <c r="T427" s="34"/>
      <c r="U427" s="34"/>
      <c r="V427" s="34"/>
      <c r="W427" s="34"/>
      <c r="X427" s="34"/>
      <c r="Y427" s="34"/>
      <c r="AA427" s="35"/>
      <c r="AB427" s="35"/>
      <c r="AH427" s="36"/>
    </row>
    <row r="428" spans="3:34" s="30" customFormat="1" x14ac:dyDescent="0.2">
      <c r="C428" s="34"/>
      <c r="D428" s="57"/>
      <c r="E428" s="34"/>
      <c r="I428" s="51"/>
      <c r="N428" s="34"/>
      <c r="Q428" s="34"/>
      <c r="R428" s="34"/>
      <c r="S428" s="34"/>
      <c r="T428" s="34"/>
      <c r="U428" s="34"/>
      <c r="V428" s="34"/>
      <c r="W428" s="34"/>
      <c r="X428" s="34"/>
      <c r="Y428" s="34"/>
      <c r="AA428" s="35"/>
      <c r="AB428" s="35"/>
      <c r="AH428" s="36"/>
    </row>
    <row r="429" spans="3:34" s="30" customFormat="1" x14ac:dyDescent="0.2">
      <c r="C429" s="34"/>
      <c r="D429" s="57"/>
      <c r="E429" s="34"/>
      <c r="I429" s="51"/>
      <c r="N429" s="34"/>
      <c r="Q429" s="34"/>
      <c r="R429" s="34"/>
      <c r="S429" s="34"/>
      <c r="T429" s="34"/>
      <c r="U429" s="34"/>
      <c r="V429" s="34"/>
      <c r="W429" s="34"/>
      <c r="X429" s="34"/>
      <c r="Y429" s="34"/>
      <c r="AA429" s="35"/>
      <c r="AB429" s="35"/>
      <c r="AH429" s="36"/>
    </row>
    <row r="430" spans="3:34" s="30" customFormat="1" x14ac:dyDescent="0.2">
      <c r="C430" s="34"/>
      <c r="D430" s="57"/>
      <c r="E430" s="34"/>
      <c r="I430" s="51"/>
      <c r="N430" s="34"/>
      <c r="Q430" s="34"/>
      <c r="R430" s="34"/>
      <c r="S430" s="34"/>
      <c r="T430" s="34"/>
      <c r="U430" s="34"/>
      <c r="V430" s="34"/>
      <c r="W430" s="34"/>
      <c r="X430" s="34"/>
      <c r="Y430" s="34"/>
      <c r="AA430" s="35"/>
      <c r="AB430" s="35"/>
      <c r="AH430" s="36"/>
    </row>
    <row r="431" spans="3:34" s="30" customFormat="1" x14ac:dyDescent="0.2">
      <c r="C431" s="34"/>
      <c r="D431" s="57"/>
      <c r="E431" s="34"/>
      <c r="I431" s="51"/>
      <c r="N431" s="34"/>
      <c r="Q431" s="34"/>
      <c r="R431" s="34"/>
      <c r="S431" s="34"/>
      <c r="T431" s="34"/>
      <c r="U431" s="34"/>
      <c r="V431" s="34"/>
      <c r="W431" s="34"/>
      <c r="X431" s="34"/>
      <c r="Y431" s="34"/>
      <c r="AA431" s="35"/>
      <c r="AB431" s="35"/>
      <c r="AH431" s="36"/>
    </row>
    <row r="432" spans="3:34" s="30" customFormat="1" x14ac:dyDescent="0.2">
      <c r="C432" s="34"/>
      <c r="D432" s="57"/>
      <c r="E432" s="34"/>
      <c r="I432" s="51"/>
      <c r="N432" s="34"/>
      <c r="Q432" s="34"/>
      <c r="R432" s="34"/>
      <c r="S432" s="34"/>
      <c r="T432" s="34"/>
      <c r="U432" s="34"/>
      <c r="V432" s="34"/>
      <c r="W432" s="34"/>
      <c r="X432" s="34"/>
      <c r="Y432" s="34"/>
      <c r="AA432" s="35"/>
      <c r="AB432" s="35"/>
      <c r="AH432" s="36"/>
    </row>
    <row r="433" spans="1:38" s="30" customFormat="1" x14ac:dyDescent="0.2">
      <c r="C433" s="34"/>
      <c r="D433" s="57"/>
      <c r="E433" s="34"/>
      <c r="I433" s="51"/>
      <c r="N433" s="34"/>
      <c r="Q433" s="34"/>
      <c r="R433" s="34"/>
      <c r="S433" s="34"/>
      <c r="T433" s="34"/>
      <c r="U433" s="34"/>
      <c r="V433" s="34"/>
      <c r="W433" s="34"/>
      <c r="X433" s="34"/>
      <c r="Y433" s="34"/>
      <c r="AA433" s="35"/>
      <c r="AB433" s="35"/>
      <c r="AH433" s="36"/>
    </row>
    <row r="434" spans="1:38" s="30" customFormat="1" x14ac:dyDescent="0.2">
      <c r="C434" s="34"/>
      <c r="D434" s="57"/>
      <c r="E434" s="34"/>
      <c r="I434" s="51"/>
      <c r="N434" s="34"/>
      <c r="Q434" s="34"/>
      <c r="R434" s="34"/>
      <c r="S434" s="34"/>
      <c r="T434" s="34"/>
      <c r="U434" s="34"/>
      <c r="V434" s="34"/>
      <c r="W434" s="34"/>
      <c r="X434" s="34"/>
      <c r="Y434" s="34"/>
      <c r="AA434" s="35"/>
      <c r="AB434" s="35"/>
      <c r="AH434" s="36"/>
    </row>
    <row r="435" spans="1:38" s="30" customFormat="1" x14ac:dyDescent="0.2">
      <c r="C435" s="34"/>
      <c r="D435" s="57"/>
      <c r="E435" s="34"/>
      <c r="I435" s="51"/>
      <c r="N435" s="34"/>
      <c r="Q435" s="34"/>
      <c r="R435" s="34"/>
      <c r="S435" s="34"/>
      <c r="T435" s="34"/>
      <c r="U435" s="34"/>
      <c r="V435" s="34"/>
      <c r="W435" s="34"/>
      <c r="X435" s="34"/>
      <c r="Y435" s="34"/>
      <c r="AA435" s="35"/>
      <c r="AB435" s="35"/>
      <c r="AH435" s="36"/>
    </row>
    <row r="436" spans="1:38" s="30" customFormat="1" x14ac:dyDescent="0.2">
      <c r="C436" s="34"/>
      <c r="D436" s="57"/>
      <c r="E436" s="34"/>
      <c r="I436" s="51"/>
      <c r="N436" s="34"/>
      <c r="Q436" s="34"/>
      <c r="R436" s="34"/>
      <c r="S436" s="34"/>
      <c r="T436" s="34"/>
      <c r="U436" s="34"/>
      <c r="V436" s="34"/>
      <c r="W436" s="34"/>
      <c r="X436" s="34"/>
      <c r="Y436" s="34"/>
      <c r="AA436" s="35"/>
      <c r="AB436" s="35"/>
      <c r="AH436" s="36"/>
    </row>
    <row r="437" spans="1:38" s="30" customFormat="1" x14ac:dyDescent="0.2">
      <c r="C437" s="34"/>
      <c r="D437" s="57"/>
      <c r="E437" s="34"/>
      <c r="I437" s="51"/>
      <c r="N437" s="34"/>
      <c r="Q437" s="34"/>
      <c r="R437" s="34"/>
      <c r="S437" s="34"/>
      <c r="T437" s="34"/>
      <c r="U437" s="34"/>
      <c r="V437" s="34"/>
      <c r="W437" s="34"/>
      <c r="X437" s="34"/>
      <c r="Y437" s="34"/>
      <c r="AA437" s="35"/>
      <c r="AB437" s="35"/>
      <c r="AH437" s="36"/>
    </row>
    <row r="438" spans="1:38" s="30" customFormat="1" x14ac:dyDescent="0.2">
      <c r="C438" s="34"/>
      <c r="D438" s="57"/>
      <c r="E438" s="34"/>
      <c r="I438" s="51"/>
      <c r="N438" s="34"/>
      <c r="Q438" s="34"/>
      <c r="R438" s="34"/>
      <c r="S438" s="34"/>
      <c r="T438" s="34"/>
      <c r="U438" s="34"/>
      <c r="V438" s="34"/>
      <c r="W438" s="34"/>
      <c r="X438" s="34"/>
      <c r="Y438" s="34"/>
      <c r="AA438" s="35"/>
      <c r="AB438" s="35"/>
      <c r="AH438" s="36"/>
    </row>
    <row r="439" spans="1:38" s="30" customFormat="1" x14ac:dyDescent="0.2">
      <c r="C439" s="34"/>
      <c r="D439" s="57"/>
      <c r="E439" s="34"/>
      <c r="I439" s="51"/>
      <c r="N439" s="34"/>
      <c r="Q439" s="34"/>
      <c r="R439" s="34"/>
      <c r="S439" s="34"/>
      <c r="T439" s="34"/>
      <c r="U439" s="34"/>
      <c r="V439" s="34"/>
      <c r="W439" s="34"/>
      <c r="X439" s="34"/>
      <c r="Y439" s="34"/>
      <c r="AA439" s="35"/>
      <c r="AB439" s="35"/>
      <c r="AH439" s="36"/>
    </row>
    <row r="440" spans="1:38" s="30" customFormat="1" x14ac:dyDescent="0.2">
      <c r="C440" s="34"/>
      <c r="D440" s="57"/>
      <c r="E440" s="34"/>
      <c r="I440" s="51"/>
      <c r="N440" s="34"/>
      <c r="Q440" s="34"/>
      <c r="R440" s="34"/>
      <c r="S440" s="34"/>
      <c r="T440" s="34"/>
      <c r="U440" s="34"/>
      <c r="V440" s="34"/>
      <c r="W440" s="34"/>
      <c r="X440" s="34"/>
      <c r="Y440" s="34"/>
      <c r="AA440" s="35"/>
      <c r="AB440" s="35"/>
      <c r="AH440" s="36"/>
    </row>
    <row r="441" spans="1:38" s="30" customFormat="1" x14ac:dyDescent="0.2">
      <c r="C441" s="34"/>
      <c r="D441" s="57"/>
      <c r="E441" s="34"/>
      <c r="I441" s="51"/>
      <c r="N441" s="34"/>
      <c r="Q441" s="34"/>
      <c r="R441" s="34"/>
      <c r="S441" s="34"/>
      <c r="T441" s="34"/>
      <c r="U441" s="34"/>
      <c r="V441" s="34"/>
      <c r="W441" s="34"/>
      <c r="X441" s="34"/>
      <c r="Y441" s="34"/>
      <c r="AA441" s="35"/>
      <c r="AB441" s="35"/>
      <c r="AH441" s="36"/>
    </row>
    <row r="442" spans="1:38" s="30" customFormat="1" x14ac:dyDescent="0.2">
      <c r="C442" s="34"/>
      <c r="D442" s="57"/>
      <c r="E442" s="34"/>
      <c r="I442" s="51"/>
      <c r="N442" s="34"/>
      <c r="Q442" s="34"/>
      <c r="R442" s="34"/>
      <c r="S442" s="34"/>
      <c r="T442" s="34"/>
      <c r="U442" s="34"/>
      <c r="V442" s="34"/>
      <c r="W442" s="34"/>
      <c r="X442" s="34"/>
      <c r="Y442" s="34"/>
      <c r="AA442" s="35"/>
      <c r="AB442" s="35"/>
      <c r="AH442" s="36"/>
    </row>
    <row r="443" spans="1:38" s="30" customFormat="1" x14ac:dyDescent="0.2">
      <c r="C443" s="34"/>
      <c r="D443" s="57"/>
      <c r="E443" s="34"/>
      <c r="I443" s="51"/>
      <c r="N443" s="34"/>
      <c r="Q443" s="34"/>
      <c r="R443" s="34"/>
      <c r="S443" s="34"/>
      <c r="T443" s="34"/>
      <c r="U443" s="34"/>
      <c r="V443" s="34"/>
      <c r="W443" s="34"/>
      <c r="X443" s="34"/>
      <c r="Y443" s="34"/>
      <c r="AA443" s="35"/>
      <c r="AB443" s="35"/>
      <c r="AH443" s="36"/>
    </row>
    <row r="444" spans="1:38" s="30" customFormat="1" x14ac:dyDescent="0.2">
      <c r="C444" s="34"/>
      <c r="D444" s="57"/>
      <c r="E444" s="34"/>
      <c r="I444" s="51"/>
      <c r="N444" s="34"/>
      <c r="Q444" s="34"/>
      <c r="R444" s="34"/>
      <c r="S444" s="34"/>
      <c r="T444" s="34"/>
      <c r="U444" s="34"/>
      <c r="V444" s="34"/>
      <c r="W444" s="34"/>
      <c r="X444" s="34"/>
      <c r="Y444" s="34"/>
      <c r="AA444" s="35"/>
      <c r="AB444" s="35"/>
      <c r="AH444" s="36"/>
    </row>
    <row r="445" spans="1:38" s="30" customFormat="1" x14ac:dyDescent="0.2">
      <c r="C445" s="34"/>
      <c r="D445" s="57"/>
      <c r="E445" s="34"/>
      <c r="I445" s="51"/>
      <c r="N445" s="34"/>
      <c r="Q445" s="34"/>
      <c r="R445" s="34"/>
      <c r="S445" s="34"/>
      <c r="T445" s="34"/>
      <c r="U445" s="34"/>
      <c r="V445" s="34"/>
      <c r="W445" s="34"/>
      <c r="X445" s="34"/>
      <c r="Y445" s="34"/>
      <c r="AA445" s="35"/>
      <c r="AB445" s="35"/>
      <c r="AH445" s="36"/>
    </row>
    <row r="446" spans="1:38" s="30" customFormat="1" x14ac:dyDescent="0.2">
      <c r="C446" s="34"/>
      <c r="D446" s="57"/>
      <c r="E446" s="34"/>
      <c r="I446" s="51"/>
      <c r="N446" s="34"/>
      <c r="Q446" s="34"/>
      <c r="R446" s="34"/>
      <c r="S446" s="34"/>
      <c r="T446" s="34"/>
      <c r="U446" s="34"/>
      <c r="V446" s="34"/>
      <c r="W446" s="34"/>
      <c r="X446" s="34"/>
      <c r="Y446" s="34"/>
      <c r="AA446" s="35"/>
      <c r="AB446" s="35"/>
      <c r="AH446" s="36"/>
    </row>
    <row r="447" spans="1:38" x14ac:dyDescent="0.2">
      <c r="A447" s="10"/>
      <c r="B447" s="24"/>
      <c r="C447" s="11"/>
      <c r="D447" s="58"/>
      <c r="E447" s="11"/>
      <c r="F447" s="10"/>
      <c r="G447" s="10"/>
      <c r="H447" s="10"/>
      <c r="I447" s="52"/>
      <c r="J447" s="10"/>
      <c r="K447" s="10"/>
      <c r="L447" s="10"/>
      <c r="M447" s="10"/>
      <c r="N447" s="11"/>
      <c r="O447" s="10"/>
      <c r="P447" s="10"/>
      <c r="Q447" s="11"/>
      <c r="R447" s="11"/>
      <c r="S447" s="11"/>
      <c r="T447" s="11"/>
      <c r="U447" s="11"/>
      <c r="V447" s="11"/>
      <c r="W447" s="11"/>
      <c r="X447" s="11"/>
      <c r="Y447" s="11"/>
      <c r="Z447" s="10"/>
      <c r="AA447" s="12"/>
      <c r="AB447" s="12"/>
      <c r="AC447" s="10"/>
      <c r="AD447" s="10"/>
      <c r="AE447" s="10"/>
      <c r="AF447" s="10"/>
      <c r="AG447" s="10"/>
      <c r="AH447" s="13"/>
      <c r="AI447" s="9"/>
      <c r="AJ447" s="9"/>
      <c r="AK447" s="9"/>
      <c r="AL447" s="9"/>
    </row>
    <row r="448" spans="1:38" x14ac:dyDescent="0.2">
      <c r="A448" s="10"/>
      <c r="B448" s="24"/>
      <c r="C448" s="11"/>
      <c r="D448" s="58"/>
      <c r="E448" s="11"/>
      <c r="F448" s="10"/>
      <c r="G448" s="10"/>
      <c r="H448" s="10"/>
      <c r="I448" s="52"/>
      <c r="J448" s="10"/>
      <c r="K448" s="10"/>
      <c r="L448" s="10"/>
      <c r="M448" s="10"/>
      <c r="N448" s="11"/>
      <c r="O448" s="10"/>
      <c r="P448" s="10"/>
      <c r="Q448" s="11"/>
      <c r="R448" s="11"/>
      <c r="S448" s="11"/>
      <c r="T448" s="11"/>
      <c r="U448" s="11"/>
      <c r="V448" s="11"/>
      <c r="W448" s="11"/>
      <c r="X448" s="11"/>
      <c r="Y448" s="11"/>
      <c r="Z448" s="10"/>
      <c r="AA448" s="12"/>
      <c r="AB448" s="12"/>
      <c r="AC448" s="10"/>
      <c r="AD448" s="10"/>
      <c r="AE448" s="10"/>
      <c r="AF448" s="10"/>
      <c r="AG448" s="10"/>
      <c r="AH448" s="13"/>
      <c r="AI448" s="9"/>
      <c r="AJ448" s="9"/>
      <c r="AK448" s="9"/>
      <c r="AL448" s="9"/>
    </row>
    <row r="449" spans="1:38" x14ac:dyDescent="0.2">
      <c r="A449" s="10"/>
      <c r="B449" s="24"/>
      <c r="C449" s="11"/>
      <c r="D449" s="58"/>
      <c r="E449" s="11"/>
      <c r="F449" s="10"/>
      <c r="G449" s="10"/>
      <c r="H449" s="10"/>
      <c r="I449" s="52"/>
      <c r="J449" s="10"/>
      <c r="K449" s="10"/>
      <c r="L449" s="10"/>
      <c r="M449" s="10"/>
      <c r="N449" s="11"/>
      <c r="O449" s="10"/>
      <c r="P449" s="10"/>
      <c r="Q449" s="11"/>
      <c r="R449" s="11"/>
      <c r="S449" s="11"/>
      <c r="T449" s="11"/>
      <c r="U449" s="11"/>
      <c r="V449" s="11"/>
      <c r="W449" s="11"/>
      <c r="X449" s="11"/>
      <c r="Y449" s="11"/>
      <c r="Z449" s="10"/>
      <c r="AA449" s="12"/>
      <c r="AB449" s="12"/>
      <c r="AC449" s="10"/>
      <c r="AD449" s="10"/>
      <c r="AE449" s="10"/>
      <c r="AF449" s="10"/>
      <c r="AG449" s="10"/>
      <c r="AH449" s="13"/>
      <c r="AI449" s="9"/>
      <c r="AJ449" s="9"/>
      <c r="AK449" s="9"/>
      <c r="AL449" s="9"/>
    </row>
    <row r="450" spans="1:38" x14ac:dyDescent="0.2">
      <c r="A450" s="10"/>
      <c r="B450" s="24"/>
      <c r="C450" s="11"/>
      <c r="D450" s="58"/>
      <c r="E450" s="11"/>
      <c r="F450" s="10"/>
      <c r="G450" s="10"/>
      <c r="H450" s="10"/>
      <c r="I450" s="52"/>
      <c r="J450" s="10"/>
      <c r="K450" s="10"/>
      <c r="L450" s="10"/>
      <c r="M450" s="10"/>
      <c r="N450" s="11"/>
      <c r="O450" s="10"/>
      <c r="P450" s="10"/>
      <c r="Q450" s="11"/>
      <c r="R450" s="11"/>
      <c r="S450" s="11"/>
      <c r="T450" s="11"/>
      <c r="U450" s="11"/>
      <c r="V450" s="11"/>
      <c r="W450" s="11"/>
      <c r="X450" s="11"/>
      <c r="Y450" s="11"/>
      <c r="Z450" s="10"/>
      <c r="AA450" s="12"/>
      <c r="AB450" s="12"/>
      <c r="AC450" s="10"/>
      <c r="AD450" s="10"/>
      <c r="AE450" s="10"/>
      <c r="AF450" s="10"/>
      <c r="AG450" s="10"/>
      <c r="AH450" s="13"/>
      <c r="AI450" s="9"/>
      <c r="AJ450" s="9"/>
      <c r="AK450" s="9"/>
      <c r="AL450" s="9"/>
    </row>
    <row r="451" spans="1:38" x14ac:dyDescent="0.2">
      <c r="A451" s="10"/>
      <c r="B451" s="24"/>
      <c r="C451" s="11"/>
      <c r="D451" s="58"/>
      <c r="E451" s="11"/>
      <c r="F451" s="10"/>
      <c r="G451" s="10"/>
      <c r="H451" s="10"/>
      <c r="I451" s="52"/>
      <c r="J451" s="10"/>
      <c r="K451" s="10"/>
      <c r="L451" s="10"/>
      <c r="M451" s="10"/>
      <c r="N451" s="11"/>
      <c r="O451" s="10"/>
      <c r="P451" s="10"/>
      <c r="Q451" s="11"/>
      <c r="R451" s="11"/>
      <c r="S451" s="11"/>
      <c r="T451" s="11"/>
      <c r="U451" s="11"/>
      <c r="V451" s="11"/>
      <c r="W451" s="11"/>
      <c r="X451" s="11"/>
      <c r="Y451" s="11"/>
      <c r="Z451" s="10"/>
      <c r="AA451" s="12"/>
      <c r="AB451" s="12"/>
      <c r="AC451" s="10"/>
      <c r="AD451" s="10"/>
      <c r="AE451" s="10"/>
      <c r="AF451" s="10"/>
      <c r="AG451" s="10"/>
      <c r="AH451" s="13"/>
      <c r="AI451" s="9"/>
      <c r="AJ451" s="9"/>
      <c r="AK451" s="9"/>
      <c r="AL451" s="9"/>
    </row>
    <row r="452" spans="1:38" x14ac:dyDescent="0.2">
      <c r="A452" s="10"/>
      <c r="B452" s="24"/>
      <c r="C452" s="11"/>
      <c r="D452" s="58"/>
      <c r="E452" s="11"/>
      <c r="F452" s="10"/>
      <c r="G452" s="10"/>
      <c r="H452" s="10"/>
      <c r="I452" s="52"/>
      <c r="J452" s="10"/>
      <c r="K452" s="10"/>
      <c r="L452" s="10"/>
      <c r="M452" s="10"/>
      <c r="N452" s="11"/>
      <c r="O452" s="10"/>
      <c r="P452" s="10"/>
      <c r="Q452" s="11"/>
      <c r="R452" s="11"/>
      <c r="S452" s="11"/>
      <c r="T452" s="11"/>
      <c r="U452" s="11"/>
      <c r="V452" s="11"/>
      <c r="W452" s="11"/>
      <c r="X452" s="11"/>
      <c r="Y452" s="11"/>
      <c r="Z452" s="10"/>
      <c r="AA452" s="12"/>
      <c r="AB452" s="12"/>
      <c r="AC452" s="10"/>
      <c r="AD452" s="10"/>
      <c r="AE452" s="10"/>
      <c r="AF452" s="10"/>
      <c r="AG452" s="10"/>
      <c r="AH452" s="13"/>
      <c r="AI452" s="14"/>
      <c r="AJ452" s="14"/>
      <c r="AK452" s="14"/>
      <c r="AL452" s="14"/>
    </row>
  </sheetData>
  <sheetProtection autoFilter="0"/>
  <autoFilter ref="A6:AH44"/>
  <mergeCells count="43">
    <mergeCell ref="A1:AJ1"/>
    <mergeCell ref="AK1:AL2"/>
    <mergeCell ref="A4:A6"/>
    <mergeCell ref="C4:D4"/>
    <mergeCell ref="C5:C6"/>
    <mergeCell ref="D5:D6"/>
    <mergeCell ref="F5:F6"/>
    <mergeCell ref="G5:G6"/>
    <mergeCell ref="H5:H6"/>
    <mergeCell ref="E5:E6"/>
    <mergeCell ref="I5:I6"/>
    <mergeCell ref="AA4:AF4"/>
    <mergeCell ref="E4:I4"/>
    <mergeCell ref="A2:AJ2"/>
    <mergeCell ref="A3:I3"/>
    <mergeCell ref="J3:AB3"/>
    <mergeCell ref="AE5:AF5"/>
    <mergeCell ref="Y5:Y6"/>
    <mergeCell ref="N5:N6"/>
    <mergeCell ref="AC3:AL3"/>
    <mergeCell ref="Q5:Q6"/>
    <mergeCell ref="AG4:AL4"/>
    <mergeCell ref="N4:Z4"/>
    <mergeCell ref="AI5:AL5"/>
    <mergeCell ref="AG5:AH5"/>
    <mergeCell ref="P5:P6"/>
    <mergeCell ref="AC5:AD5"/>
    <mergeCell ref="AA5:AB5"/>
    <mergeCell ref="B4:B6"/>
    <mergeCell ref="R5:R6"/>
    <mergeCell ref="J32:K32"/>
    <mergeCell ref="Z5:Z6"/>
    <mergeCell ref="J5:K5"/>
    <mergeCell ref="L5:M5"/>
    <mergeCell ref="L32:M32"/>
    <mergeCell ref="S5:S6"/>
    <mergeCell ref="U5:U6"/>
    <mergeCell ref="T5:T6"/>
    <mergeCell ref="V5:V6"/>
    <mergeCell ref="W5:W6"/>
    <mergeCell ref="X5:X6"/>
    <mergeCell ref="O5:O6"/>
    <mergeCell ref="J4:M4"/>
  </mergeCells>
  <phoneticPr fontId="11" type="noConversion"/>
  <conditionalFormatting sqref="AE7:AE29">
    <cfRule type="cellIs" dxfId="15" priority="54" operator="greaterThan">
      <formula>14</formula>
    </cfRule>
    <cfRule type="cellIs" dxfId="14" priority="55" operator="between">
      <formula>8</formula>
      <formula>13</formula>
    </cfRule>
    <cfRule type="cellIs" dxfId="13" priority="56" operator="between">
      <formula>5</formula>
      <formula>7</formula>
    </cfRule>
    <cfRule type="cellIs" dxfId="12" priority="57" operator="between">
      <formula>1</formula>
      <formula>4</formula>
    </cfRule>
  </conditionalFormatting>
  <conditionalFormatting sqref="AF7:AF29">
    <cfRule type="cellIs" dxfId="11" priority="33" operator="equal">
      <formula>"ZONA B: BAJA"</formula>
    </cfRule>
    <cfRule type="cellIs" dxfId="10" priority="34" operator="equal">
      <formula>"ZONA M: MODERADA"</formula>
    </cfRule>
    <cfRule type="cellIs" dxfId="9" priority="35" operator="equal">
      <formula>"ZONA A: ALTA"</formula>
    </cfRule>
    <cfRule type="cellIs" dxfId="8" priority="36" operator="equal">
      <formula>"ZONA E: EXTREMA"</formula>
    </cfRule>
  </conditionalFormatting>
  <conditionalFormatting sqref="AI7:AI29">
    <cfRule type="containsErrors" dxfId="7" priority="29">
      <formula>ISERROR(AI7)</formula>
    </cfRule>
    <cfRule type="cellIs" dxfId="6" priority="30" operator="equal">
      <formula>"IMPLEMENTAR NUEVOS CONTROLES"</formula>
    </cfRule>
    <cfRule type="cellIs" dxfId="5" priority="31" operator="equal">
      <formula>"MEJORAR LOS CONTROLES EXISTENTES"</formula>
    </cfRule>
    <cfRule type="cellIs" dxfId="4" priority="32" operator="equal">
      <formula>"MANTENER CONTROLES EXISTENTES"</formula>
    </cfRule>
  </conditionalFormatting>
  <conditionalFormatting sqref="AJ7:AJ29 O7:O29">
    <cfRule type="containsErrors" dxfId="3" priority="25">
      <formula>ISERROR(O7)</formula>
    </cfRule>
    <cfRule type="cellIs" dxfId="2" priority="26" operator="equal">
      <formula>"IMPLEMENTAR NUEVOS CONTROLES"</formula>
    </cfRule>
    <cfRule type="cellIs" dxfId="1" priority="27" operator="equal">
      <formula>"MEJORAR LOS CONTROLES EXISTENTES"</formula>
    </cfRule>
    <cfRule type="cellIs" dxfId="0" priority="28" operator="equal">
      <formula>"MANTENER CONTROLES EXISTENTES"</formula>
    </cfRule>
  </conditionalFormatting>
  <dataValidations count="12">
    <dataValidation type="list" allowBlank="1" showInputMessage="1" showErrorMessage="1" sqref="AA22:AA29">
      <formula1>$J$32:$J$36</formula1>
    </dataValidation>
    <dataValidation type="list" allowBlank="1" showInputMessage="1" showErrorMessage="1" sqref="C7">
      <formula1>$C$32:$C$44</formula1>
    </dataValidation>
    <dataValidation type="list" allowBlank="1" showInputMessage="1" showErrorMessage="1" sqref="N7">
      <formula1>$N$33:$N$36</formula1>
    </dataValidation>
    <dataValidation type="list" allowBlank="1" showInputMessage="1" showErrorMessage="1" sqref="J7:J29 AA7:AA21">
      <formula1>$J$33:$J$37</formula1>
    </dataValidation>
    <dataValidation type="list" allowBlank="1" showInputMessage="1" showErrorMessage="1" sqref="AC7:AC29 L7:L29">
      <formula1>$L$33:$L$37</formula1>
    </dataValidation>
    <dataValidation type="list" allowBlank="1" showInputMessage="1" showErrorMessage="1" sqref="F7:F29">
      <formula1>$F$31:$F$37</formula1>
    </dataValidation>
    <dataValidation type="list" allowBlank="1" showInputMessage="1" showErrorMessage="1" sqref="O7:O29">
      <formula1>$O$32:$O$35</formula1>
    </dataValidation>
    <dataValidation type="list" allowBlank="1" showInputMessage="1" showErrorMessage="1" sqref="C8:C29">
      <formula1>$C$32:$C$45</formula1>
    </dataValidation>
    <dataValidation type="list" allowBlank="1" showInputMessage="1" showErrorMessage="1" sqref="N8:N29">
      <formula1>$N$33:$N$35</formula1>
    </dataValidation>
    <dataValidation type="list" allowBlank="1" showInputMessage="1" showErrorMessage="1" sqref="AJ7:AJ29">
      <formula1>$O$32:$O$34</formula1>
    </dataValidation>
    <dataValidation type="list" allowBlank="1" showInputMessage="1" showErrorMessage="1" sqref="AL7:AL29">
      <formula1>$AL$32:$AL$34</formula1>
    </dataValidation>
    <dataValidation type="list" allowBlank="1" showInputMessage="1" showErrorMessage="1" sqref="AG7:AG29">
      <formula1>$AG$32:$AG$33</formula1>
    </dataValidation>
  </dataValidations>
  <printOptions horizontalCentered="1"/>
  <pageMargins left="0.31496062992125984" right="0.31496062992125984" top="0.55118110236220474" bottom="0.55118110236220474" header="0.31496062992125984" footer="0.31496062992125984"/>
  <pageSetup scale="16" orientation="landscape" r:id="rId1"/>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RIESGOS DE CORRUPCIÓN 2021</vt:lpstr>
      <vt:lpstr>'RIESGOS DE CORRUPCIÓN 2021'!Área_de_impresión</vt:lpstr>
      <vt:lpstr>'RIESGOS DE CORRUPCIÓN 2021'!Títulos_a_imprimir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Rodríguez</dc:creator>
  <cp:lastModifiedBy>Angie Dayana Hernandez Lobaton</cp:lastModifiedBy>
  <dcterms:created xsi:type="dcterms:W3CDTF">2016-04-27T12:51:51Z</dcterms:created>
  <dcterms:modified xsi:type="dcterms:W3CDTF">2022-01-21T15:36:41Z</dcterms:modified>
</cp:coreProperties>
</file>