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C271DA2B-1326-452B-8814-8D3215395701}" xr6:coauthVersionLast="47" xr6:coauthVersionMax="47" xr10:uidLastSave="{00000000-0000-0000-0000-000000000000}"/>
  <bookViews>
    <workbookView xWindow="-120" yWindow="-120" windowWidth="29040" windowHeight="15840" tabRatio="771" activeTab="2" xr2:uid="{00000000-000D-0000-FFFF-FFFF00000000}"/>
  </bookViews>
  <sheets>
    <sheet name="Inventario de Activos" sheetId="1" r:id="rId1"/>
    <sheet name="ESCALA DE VALORACIÓN" sheetId="2" r:id="rId2"/>
    <sheet name="TABLAS DINÁMICAS" sheetId="6" r:id="rId3"/>
    <sheet name="PARAMETROS" sheetId="4" state="hidden" r:id="rId4"/>
    <sheet name="Ejemplos Datos Personales" sheetId="5" state="hidden" r:id="rId5"/>
  </sheets>
  <definedNames>
    <definedName name="_xlnm._FilterDatabase" localSheetId="0" hidden="1">'Inventario de Activos'!$B$6:$AM$18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Atención_al_Usuario">PARAMETROS!$AM$3:$AM$5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Planeación_Estratégica">PARAMETROS!$U$3:$U$7</definedName>
    <definedName name="PROCESOS" localSheetId="0">PARAMETROS!$S$3:$S$14</definedName>
    <definedName name="PROCESOS">PARAMETROS!$S$3:$S$14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91028"/>
  <pivotCaches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WA10WJHTR2q4rx2a6niH8FjhIieExYfZfC1AmeOcwzo="/>
    </ext>
  </extLst>
</workbook>
</file>

<file path=xl/calcChain.xml><?xml version="1.0" encoding="utf-8"?>
<calcChain xmlns="http://schemas.openxmlformats.org/spreadsheetml/2006/main">
  <c r="AO2" i="4" l="1"/>
  <c r="AM2" i="4"/>
  <c r="AK2" i="4"/>
  <c r="AI2" i="4"/>
  <c r="AG2" i="4"/>
  <c r="AE2" i="4"/>
  <c r="AC2" i="4"/>
  <c r="AA2" i="4"/>
  <c r="Y2" i="4"/>
  <c r="W2" i="4"/>
  <c r="U2" i="4"/>
  <c r="AK18" i="1"/>
  <c r="AJ18" i="1"/>
  <c r="AI18" i="1"/>
  <c r="AE18" i="1"/>
  <c r="AB18" i="1"/>
  <c r="Y18" i="1"/>
  <c r="AK17" i="1"/>
  <c r="AJ17" i="1"/>
  <c r="AI17" i="1"/>
  <c r="AE17" i="1"/>
  <c r="AB17" i="1"/>
  <c r="Y17" i="1"/>
  <c r="AK16" i="1"/>
  <c r="AJ16" i="1"/>
  <c r="AI16" i="1"/>
  <c r="AE16" i="1"/>
  <c r="AB16" i="1"/>
  <c r="Y16" i="1"/>
  <c r="AK15" i="1"/>
  <c r="AJ15" i="1"/>
  <c r="AI15" i="1"/>
  <c r="AE15" i="1"/>
  <c r="AB15" i="1"/>
  <c r="Y15" i="1"/>
  <c r="AK14" i="1"/>
  <c r="AJ14" i="1"/>
  <c r="AI14" i="1"/>
  <c r="AE14" i="1"/>
  <c r="AB14" i="1"/>
  <c r="Y14" i="1"/>
  <c r="AK13" i="1"/>
  <c r="AJ13" i="1"/>
  <c r="AI13" i="1"/>
  <c r="AE13" i="1"/>
  <c r="AB13" i="1"/>
  <c r="Y13" i="1"/>
  <c r="AG13" i="1" s="1"/>
  <c r="AH13" i="1" s="1"/>
  <c r="AK12" i="1"/>
  <c r="AJ12" i="1"/>
  <c r="AI12" i="1"/>
  <c r="AE12" i="1"/>
  <c r="AB12" i="1"/>
  <c r="Y12" i="1"/>
  <c r="AG12" i="1" s="1"/>
  <c r="AH12" i="1" s="1"/>
  <c r="AK11" i="1"/>
  <c r="AJ11" i="1"/>
  <c r="AI11" i="1"/>
  <c r="AE11" i="1"/>
  <c r="AB11" i="1"/>
  <c r="Y11" i="1"/>
  <c r="AK10" i="1"/>
  <c r="AJ10" i="1"/>
  <c r="AI10" i="1"/>
  <c r="AE10" i="1"/>
  <c r="AB10" i="1"/>
  <c r="Y10" i="1"/>
  <c r="AK9" i="1"/>
  <c r="AJ9" i="1"/>
  <c r="AI9" i="1"/>
  <c r="AE9" i="1"/>
  <c r="AB9" i="1"/>
  <c r="Y9" i="1"/>
  <c r="AG9" i="1" s="1"/>
  <c r="AH9" i="1" s="1"/>
  <c r="AK8" i="1"/>
  <c r="AJ8" i="1"/>
  <c r="AI8" i="1"/>
  <c r="AE8" i="1"/>
  <c r="AB8" i="1"/>
  <c r="Y8" i="1"/>
  <c r="AG8" i="1" s="1"/>
  <c r="AH8" i="1" s="1"/>
  <c r="AK7" i="1"/>
  <c r="AJ7" i="1"/>
  <c r="AI7" i="1"/>
  <c r="AE7" i="1"/>
  <c r="AB7" i="1"/>
  <c r="Y7" i="1"/>
  <c r="AG17" i="1" l="1"/>
  <c r="AH17" i="1" s="1"/>
  <c r="AG14" i="1"/>
  <c r="AH14" i="1" s="1"/>
  <c r="AG16" i="1"/>
  <c r="AH16" i="1" s="1"/>
  <c r="AG10" i="1"/>
  <c r="AH10" i="1" s="1"/>
  <c r="AG18" i="1"/>
  <c r="AH18" i="1" s="1"/>
  <c r="AG7" i="1"/>
  <c r="AH7" i="1" s="1"/>
  <c r="AG11" i="1"/>
  <c r="AH11" i="1" s="1"/>
  <c r="AG15" i="1"/>
  <c r="AH15" i="1" s="1"/>
</calcChain>
</file>

<file path=xl/sharedStrings.xml><?xml version="1.0" encoding="utf-8"?>
<sst xmlns="http://schemas.openxmlformats.org/spreadsheetml/2006/main" count="719" uniqueCount="288">
  <si>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</si>
  <si>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</si>
  <si>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</si>
  <si>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</si>
  <si>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</si>
  <si>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</si>
  <si>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</si>
  <si>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</si>
  <si>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</si>
  <si>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</si>
  <si>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</si>
  <si>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</si>
  <si>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</si>
  <si>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</si>
  <si>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</si>
  <si>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</si>
  <si>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</si>
  <si>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</si>
  <si>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</si>
  <si>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</si>
  <si>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</si>
  <si>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</si>
  <si>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</si>
  <si>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</si>
  <si>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</si>
  <si>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</si>
  <si>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</si>
  <si>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</si>
  <si>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</si>
  <si>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>Frecuencia 
de Actualización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</si>
  <si>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</si>
  <si>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</si>
  <si>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</si>
  <si>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</si>
  <si>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</si>
  <si>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</si>
  <si>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</si>
  <si>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</si>
  <si>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</si>
  <si>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</si>
  <si>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</si>
  <si>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</si>
  <si>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</si>
  <si>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</si>
  <si>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</si>
  <si>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</si>
  <si>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Actas Comité de Coordinación del Sistema de Control Interno</t>
  </si>
  <si>
    <t>Registro de las reuniones del comité de Control Interno, conformado por director, subdirectores, asesores y jefe de control interno</t>
  </si>
  <si>
    <t>Control_Interno</t>
  </si>
  <si>
    <t>Información</t>
  </si>
  <si>
    <t>NO</t>
  </si>
  <si>
    <t>N/A</t>
  </si>
  <si>
    <t>SI</t>
  </si>
  <si>
    <t>Equipo asesor Control Interno</t>
  </si>
  <si>
    <t>Control Interno</t>
  </si>
  <si>
    <t>Archivo central  Informática</t>
  </si>
  <si>
    <t>Comite de Control Interno, Direccion General, Asesores</t>
  </si>
  <si>
    <t>En proceso</t>
  </si>
  <si>
    <t xml:space="preserve">PDF </t>
  </si>
  <si>
    <t>Cada vez que se requiere</t>
  </si>
  <si>
    <t>Anual</t>
  </si>
  <si>
    <t>Bajo</t>
  </si>
  <si>
    <t>sin impacto</t>
  </si>
  <si>
    <t>Informes a Organismos de Control</t>
  </si>
  <si>
    <t>Informes  enviados a Fiscalía, Contraloría, Procuraduría, Contaduría, Departamento Administrativo de la Función Pública</t>
  </si>
  <si>
    <t>Organismos de Control, Jefe de control interno</t>
  </si>
  <si>
    <t>STR</t>
  </si>
  <si>
    <t xml:space="preserve">Semestral </t>
  </si>
  <si>
    <t>No requiere actualización</t>
  </si>
  <si>
    <t>Informes de Auditoría interna</t>
  </si>
  <si>
    <t xml:space="preserve">Informes resultantes de auditorías de control interno a procesos y seccionales </t>
  </si>
  <si>
    <t>Jefe de control interno , Directores, jefes de Procesos</t>
  </si>
  <si>
    <t>Según programación</t>
  </si>
  <si>
    <t>Plan de Trabajo</t>
  </si>
  <si>
    <t>Programa anual de auditorias de la oficina de Control Interno</t>
  </si>
  <si>
    <t>Jefe de control interno</t>
  </si>
  <si>
    <t xml:space="preserve">Manual de Control Interno </t>
  </si>
  <si>
    <t>Publicado en la carpeta de calidad</t>
  </si>
  <si>
    <t>Carpeta compartida del área</t>
  </si>
  <si>
    <t>Se genera una sola vez</t>
  </si>
  <si>
    <t>Informes  finales de Auditorías Externas</t>
  </si>
  <si>
    <t>Informe final con resultados de la auditoria externa</t>
  </si>
  <si>
    <t>Entes de Control, Jefe de control interno</t>
  </si>
  <si>
    <t>Público</t>
  </si>
  <si>
    <t>Avances plan de mejoramiento</t>
  </si>
  <si>
    <t>Reporte de porcentaje de avance en el plan de mejoramiento</t>
  </si>
  <si>
    <t xml:space="preserve"> Entes de Control,Jefe de control interno, Direccion General</t>
  </si>
  <si>
    <t>Informe pormenorizado Control Interno</t>
  </si>
  <si>
    <t>Resumen de la gestión de la oficina de Control Interno</t>
  </si>
  <si>
    <t>Cuatrimestral</t>
  </si>
  <si>
    <t>Informe Seguimiento a Plan Anticorrupción</t>
  </si>
  <si>
    <t>Reporte de avances en actividades de seguimiento a Plan Anticorrupción</t>
  </si>
  <si>
    <t>Entes de Control, Jefe de control interno, Asesor de planeacion</t>
  </si>
  <si>
    <t>Informe Evaluación del Sistema de Control Interno Contable</t>
  </si>
  <si>
    <t>Reporte entregado en aplicación CHIP. Relaciona controles y su valoración</t>
  </si>
  <si>
    <t>Entes de Control,Jefe de control interno, area de contabilidad</t>
  </si>
  <si>
    <t>Informe a Dirección Nacional de Derechos de Autor</t>
  </si>
  <si>
    <t>Reporte enviado para verificar legalidad del software usado en la Entidad</t>
  </si>
  <si>
    <t>Entes de control, Jefe de control interno, area de informatica</t>
  </si>
  <si>
    <t>Informe Agencia Jurídica del Estado</t>
  </si>
  <si>
    <t>Reporte de la situación de los procesos jurídicos a favor o en contra de la Entidad</t>
  </si>
  <si>
    <t>Entes de Control, Jefe de control interno, asesor juridico</t>
  </si>
  <si>
    <t>Escala de Impacto</t>
  </si>
  <si>
    <t>Descripción</t>
  </si>
  <si>
    <t>Alto</t>
  </si>
  <si>
    <r>
      <rPr>
        <sz val="14"/>
        <color theme="1"/>
        <rFont val="Arial"/>
        <family val="2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  <family val="2"/>
      </rPr>
      <t>Eventos que impactan la operación de al menos un proceso misional y los efectos no pueden ser contenidos al interior de la Entidad</t>
    </r>
    <r>
      <rPr>
        <sz val="14"/>
        <color theme="1"/>
        <rFont val="Arial"/>
        <family val="2"/>
      </rPr>
      <t>, afectando a la ciudadanía y/o los usuarios de los servicios de casas fiscales en el país, así mismo, se puede p</t>
    </r>
    <r>
      <rPr>
        <b/>
        <sz val="14"/>
        <color theme="1"/>
        <rFont val="Arial"/>
        <family val="2"/>
      </rPr>
      <t>resentar una afectación al logro de los objetivos de la entidad y/o a la reputación de la misma.</t>
    </r>
    <r>
      <rPr>
        <sz val="14"/>
        <color theme="1"/>
        <rFont val="Arial"/>
        <family val="2"/>
      </rPr>
      <t xml:space="preserve">
La situación presentada no puede ser contenida al interior de la Entidad y se g</t>
    </r>
    <r>
      <rPr>
        <b/>
        <sz val="14"/>
        <color theme="1"/>
        <rFont val="Arial"/>
        <family val="2"/>
      </rPr>
      <t>eneran sanciones económicas o administrativas para la Entidad por parte de los entes de control internos o externos</t>
    </r>
    <r>
      <rPr>
        <sz val="14"/>
        <color theme="1"/>
        <rFont val="Arial"/>
        <family val="2"/>
      </rPr>
      <t>, y se puede generar impacto a la reputación de la Entidad
Así mismo, en este nivel impacto se puede considerar aquella información que está sujeta a restricciones legales en cuanto a su divulgación al ciudadano.</t>
    </r>
  </si>
  <si>
    <t>Medio</t>
  </si>
  <si>
    <r>
      <rPr>
        <sz val="14"/>
        <color theme="1"/>
        <rFont val="Arial"/>
        <family val="2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  <family val="2"/>
      </rPr>
      <t>eventos que afectan la operación de más de un proceso de la entidad</t>
    </r>
    <r>
      <rPr>
        <sz val="14"/>
        <color theme="1"/>
        <rFont val="Arial"/>
        <family val="2"/>
      </rPr>
      <t xml:space="preserve">, sin embargo, </t>
    </r>
    <r>
      <rPr>
        <b/>
        <sz val="14"/>
        <color theme="1"/>
        <rFont val="Arial"/>
        <family val="2"/>
      </rPr>
      <t xml:space="preserve">la situación presentada puede ser contenida al interior </t>
    </r>
    <r>
      <rPr>
        <sz val="14"/>
        <color theme="1"/>
        <rFont val="Arial"/>
        <family val="2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</si>
  <si>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</si>
  <si>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  <family val="2"/>
      </rPr>
      <t>La afectación a la Confidencialidad, Integridad o Disponibilidad de este activo n</t>
    </r>
    <r>
      <rPr>
        <b/>
        <sz val="14"/>
        <color theme="1"/>
        <rFont val="Arial"/>
        <family val="2"/>
      </rPr>
      <t>o genera impactos significativos y los eventos que se generan sólo son conocidos por algunas dependencias</t>
    </r>
    <r>
      <rPr>
        <sz val="14"/>
        <color theme="1"/>
        <rFont val="Arial"/>
        <family val="2"/>
      </rPr>
      <t xml:space="preserve"> al interior de la Entidad.</t>
    </r>
  </si>
  <si>
    <t xml:space="preserve">DISTRIBUCIÓN DE ACTIVOS POR TIPO </t>
  </si>
  <si>
    <t>TIPO DE ACTIVO</t>
  </si>
  <si>
    <t>CANTIDAD</t>
  </si>
  <si>
    <t>TOTAL</t>
  </si>
  <si>
    <t>DISTRIBUCIÓN DE ACTIVOS POR NIVEL DE CRITICIDAD</t>
  </si>
  <si>
    <t>NIVEL</t>
  </si>
  <si>
    <t>DISTRIBUCIÓN DE ACTIVOS POR TIPOS DE DATOS PERSONALES</t>
  </si>
  <si>
    <t>Total general</t>
  </si>
  <si>
    <t>DISTRIBUCIÓN DE ACTIVOS POR NIVEL DE CLASIFICACIÓN</t>
  </si>
  <si>
    <t>ACTIVOS DE INFORMACIÓN A LOS QUE SE LES VA A REALIZAR ANÁLISIS DE RIESGOS</t>
  </si>
  <si>
    <t>NOMBRE DEL ACTIVO</t>
  </si>
  <si>
    <t>Cuenta de Nombre del Activo</t>
  </si>
  <si>
    <t>SINO</t>
  </si>
  <si>
    <t>Tipo de Datos Personales</t>
  </si>
  <si>
    <t>TIPO_DP</t>
  </si>
  <si>
    <t>FRECUENCIA</t>
  </si>
  <si>
    <t>PROCESOS</t>
  </si>
  <si>
    <t>Privado</t>
  </si>
  <si>
    <t>Recurso Humano</t>
  </si>
  <si>
    <t>Diario</t>
  </si>
  <si>
    <t>I2</t>
  </si>
  <si>
    <t>D2</t>
  </si>
  <si>
    <t>Planeación_Estratégica</t>
  </si>
  <si>
    <t>Planeación</t>
  </si>
  <si>
    <t xml:space="preserve">Sistema_de_Gestión_de_la_seguridad_y_salud_en_el_trabajo </t>
  </si>
  <si>
    <t>Gestión_Jurídica</t>
  </si>
  <si>
    <t>Contratos</t>
  </si>
  <si>
    <t>Gestión_Documental</t>
  </si>
  <si>
    <t>Talento_Humano</t>
  </si>
  <si>
    <t>Presupuesto</t>
  </si>
  <si>
    <t>Diseño_de_Vivienda_Fiscal_-_Supervisión_de_Vivienda_Fiscal</t>
  </si>
  <si>
    <t>Mantenimiento_de_Vivienda_Fiscal</t>
  </si>
  <si>
    <t>Cartera</t>
  </si>
  <si>
    <t>Sensible</t>
  </si>
  <si>
    <t>Semanal</t>
  </si>
  <si>
    <t>Público Clasificado</t>
  </si>
  <si>
    <t>I1</t>
  </si>
  <si>
    <t>D1</t>
  </si>
  <si>
    <t>Gestion_Integral</t>
  </si>
  <si>
    <t>Dirección_General</t>
  </si>
  <si>
    <t>Sistema_de_Gestión_de_la_Calidad</t>
  </si>
  <si>
    <t>Asuntos_Disciplinarios</t>
  </si>
  <si>
    <t>Almacén</t>
  </si>
  <si>
    <t>Informática</t>
  </si>
  <si>
    <t>Tesorería</t>
  </si>
  <si>
    <t>Proyectos_de_Inversión</t>
  </si>
  <si>
    <t>Atención_al_Usuario</t>
  </si>
  <si>
    <t>Servicios Públicos</t>
  </si>
  <si>
    <t>Semiprivado</t>
  </si>
  <si>
    <t>Sistema de Información</t>
  </si>
  <si>
    <t>Quincenal</t>
  </si>
  <si>
    <t>Público Reservado</t>
  </si>
  <si>
    <t>Gestion_Juridica</t>
  </si>
  <si>
    <t>Subdirección_Administrativa_y_Financiera</t>
  </si>
  <si>
    <t>Sistema_de_Gestión_Ambiental</t>
  </si>
  <si>
    <t>Transporte</t>
  </si>
  <si>
    <t>Seguridad_de_la_Información</t>
  </si>
  <si>
    <t>Contabilidad</t>
  </si>
  <si>
    <t>Administración de Viviendas</t>
  </si>
  <si>
    <t>Servicio de TI</t>
  </si>
  <si>
    <t>Mensual</t>
  </si>
  <si>
    <t>Soporte_Técnico</t>
  </si>
  <si>
    <t xml:space="preserve">Viviendas </t>
  </si>
  <si>
    <t>Software</t>
  </si>
  <si>
    <t>Bimestral</t>
  </si>
  <si>
    <t>Adquisicion_y_Suministros</t>
  </si>
  <si>
    <t>Publicista</t>
  </si>
  <si>
    <t>Finca Raíz</t>
  </si>
  <si>
    <t>Hardware</t>
  </si>
  <si>
    <t xml:space="preserve">Trimestral </t>
  </si>
  <si>
    <t>Gestion_de_la_Informacion_y_Comunicación</t>
  </si>
  <si>
    <t>Ingeniero_de_Sistemas</t>
  </si>
  <si>
    <t>INSERTAR INFORMACIÓN ARRIBA DE ESTA CELDA</t>
  </si>
  <si>
    <t>Cuatrienal</t>
  </si>
  <si>
    <t>Ingeniero_Electrónico</t>
  </si>
  <si>
    <t>Administración_de_Recursos_Financieros</t>
  </si>
  <si>
    <t>Diseño_y_Proyectos_de_Inversión</t>
  </si>
  <si>
    <t>Administración_Vivienda_Fiscal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</si>
  <si>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</si>
  <si>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</si>
  <si>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</si>
  <si>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</si>
  <si>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a) Derecho a la intimidad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</si>
  <si>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</si>
  <si>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</si>
  <si>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</si>
  <si>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</si>
  <si>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</si>
  <si>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</si>
  <si>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</si>
  <si>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</si>
  <si>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</si>
  <si>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</si>
  <si>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</si>
  <si>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</si>
  <si>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</si>
  <si>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</si>
  <si>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</si>
  <si>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</si>
  <si>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</si>
  <si>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</si>
  <si>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</si>
  <si>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</si>
  <si>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</si>
  <si>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e) El debido proceso y la igualdad de las partes en los procesos judiciales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</si>
  <si>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</si>
  <si>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</si>
  <si>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</si>
  <si>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</si>
  <si>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</si>
  <si>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</si>
  <si>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</si>
  <si>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</si>
  <si>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</si>
  <si>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</si>
  <si>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</si>
  <si>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</si>
  <si>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</si>
  <si>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</si>
  <si>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</si>
  <si>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</si>
  <si>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</si>
  <si>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</si>
  <si>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</si>
  <si>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</si>
  <si>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</si>
  <si>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</si>
  <si>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</si>
  <si>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</si>
  <si>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</si>
  <si>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</si>
  <si>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</si>
  <si>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</si>
  <si>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</si>
  <si>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</si>
  <si>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</si>
  <si>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</si>
  <si>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</si>
  <si>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</si>
  <si>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</si>
  <si>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</si>
  <si>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</si>
  <si>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</si>
  <si>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</si>
  <si>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</si>
  <si>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</si>
  <si>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</si>
  <si>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</si>
  <si>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</si>
  <si>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</si>
  <si>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</si>
  <si>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</si>
  <si>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</si>
  <si>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</si>
  <si>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</si>
  <si>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</si>
  <si>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</si>
  <si>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</si>
  <si>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</si>
  <si>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</si>
  <si>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</si>
  <si>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</si>
  <si>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</si>
  <si>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</si>
  <si>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</si>
  <si>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</si>
  <si>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</si>
  <si>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</si>
  <si>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</si>
  <si>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</si>
  <si>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</si>
  <si>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>INSTITUTO DE CASAS FISCALES DEL EJERCITO</t>
  </si>
  <si>
    <t>VERSIÓN: 02</t>
  </si>
  <si>
    <t>FECHA: 08 NOV 2024</t>
  </si>
  <si>
    <t>INVENTARIO DE ACTIVOS DE INFORMACIÓN - GRÁFICAS MATRIZ DE ACTIVOS CONSOLIDADOS</t>
  </si>
  <si>
    <t>INSTITUTO DE CASAS FISCALES DEL EJÉRCITO</t>
  </si>
  <si>
    <t>FECHA DE EMISIÓN: 08 NOV 2024</t>
  </si>
  <si>
    <t>INVENTARIO DE ACTIVOS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</si>
</sst>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3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mbria"/>
      <family val="1"/>
    </font>
    <font>
      <b/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3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0F243E"/>
        <bgColor rgb="FF0F243E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5"/>
    <xf numFmtId="0" fontId="14" fillId="0" borderId="5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0" borderId="0" xfId="0" applyFont="1"/>
    <xf numFmtId="0" fontId="4" fillId="8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9" borderId="5" xfId="0" applyFont="1" applyFill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6" borderId="3" xfId="0" applyFont="1" applyFill="1" applyBorder="1"/>
    <xf numFmtId="0" fontId="4" fillId="6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top"/>
    </xf>
    <xf numFmtId="0" fontId="12" fillId="0" borderId="12" xfId="0" applyFont="1" applyBorder="1"/>
    <xf numFmtId="0" fontId="13" fillId="1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5" fillId="0" borderId="5" xfId="1"/>
    <xf numFmtId="0" fontId="16" fillId="0" borderId="5" xfId="1" applyFont="1" applyAlignment="1">
      <alignment horizontal="left" vertical="center" wrapText="1"/>
    </xf>
    <xf numFmtId="0" fontId="16" fillId="11" borderId="5" xfId="1" applyFont="1" applyFill="1" applyAlignment="1">
      <alignment vertical="center" wrapText="1"/>
    </xf>
    <xf numFmtId="0" fontId="17" fillId="11" borderId="5" xfId="1" applyFont="1" applyFill="1" applyAlignment="1">
      <alignment horizontal="center" vertical="top" wrapText="1"/>
    </xf>
    <xf numFmtId="0" fontId="14" fillId="0" borderId="5" xfId="2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2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18" fillId="0" borderId="18" xfId="1" applyFont="1" applyBorder="1" applyAlignment="1">
      <alignment horizontal="center"/>
    </xf>
    <xf numFmtId="0" fontId="18" fillId="0" borderId="19" xfId="1" applyFont="1" applyBorder="1" applyAlignment="1">
      <alignment horizontal="center"/>
    </xf>
    <xf numFmtId="0" fontId="18" fillId="0" borderId="20" xfId="1" applyFont="1" applyBorder="1" applyAlignment="1">
      <alignment horizont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9" fillId="11" borderId="14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top" wrapText="1"/>
    </xf>
    <xf numFmtId="0" fontId="16" fillId="11" borderId="14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11" borderId="21" xfId="0" applyFont="1" applyFill="1" applyBorder="1" applyAlignment="1">
      <alignment horizontal="center" vertical="center" wrapText="1"/>
    </xf>
    <xf numFmtId="0" fontId="22" fillId="11" borderId="22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24" xfId="0" applyFont="1" applyFill="1" applyBorder="1" applyAlignment="1">
      <alignment horizontal="center" vertical="center" wrapText="1"/>
    </xf>
    <xf numFmtId="0" fontId="22" fillId="11" borderId="25" xfId="0" applyFont="1" applyFill="1" applyBorder="1" applyAlignment="1">
      <alignment horizontal="center" vertical="center" wrapText="1"/>
    </xf>
    <xf numFmtId="0" fontId="22" fillId="11" borderId="2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19" fillId="11" borderId="15" xfId="0" applyFont="1" applyFill="1" applyBorder="1" applyAlignment="1">
      <alignment horizontal="center" vertical="center" wrapText="1"/>
    </xf>
    <xf numFmtId="0" fontId="19" fillId="11" borderId="16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89F11DE1-B164-4A06-B14A-E10FCD9F1358}"/>
    <cellStyle name="Normal 3" xfId="2" xr:uid="{31509F23-531E-4C18-B6DC-444C03CB75A8}"/>
  </cellStyles>
  <dxfs count="21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[EyC - ICFE-P-110-F-01 IAI_Evaluación y Control.xlsx]TABLAS DINÁMICAS!TablaDinámica1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activos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'TABLAS DINÁMICAS'!$B$9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'TABLAS DINÁMICAS'!$A$10:$A$11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'TABLAS DINÁMICAS'!$B$10:$B$11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5-4074-A7DE-7FAB3D067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8127"/>
        <c:axId val="161806383"/>
      </c:lineChart>
      <c:catAx>
        <c:axId val="1690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806383"/>
        <c:crosses val="autoZero"/>
        <c:auto val="1"/>
        <c:lblAlgn val="ctr"/>
        <c:lblOffset val="100"/>
        <c:noMultiLvlLbl val="0"/>
      </c:catAx>
      <c:valAx>
        <c:axId val="16180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0681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[EyC - ICFE-P-110-F-01 IAI_Evaluación y Control.xlsx]TABLAS DINÁMICAS!TablaDinámica4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ACTIVOS</a:t>
            </a:r>
            <a:r>
              <a:rPr lang="en-US" baseline="0"/>
              <a:t> POR NIVEL DE CRITICIDAD</a:t>
            </a:r>
            <a:endParaRPr lang="en-US"/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2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39D-46D0-B7DC-580F95F348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39D-46D0-B7DC-580F95F348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39D-46D0-B7DC-580F95F348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DINÁMICAS'!$A$27:$A$28</c:f>
              <c:strCache>
                <c:ptCount val="1"/>
                <c:pt idx="0">
                  <c:v>Bajo</c:v>
                </c:pt>
              </c:strCache>
            </c:strRef>
          </c:cat>
          <c:val>
            <c:numRef>
              <c:f>'TABLAS DINÁMICAS'!$B$27:$B$28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9D-46D0-B7DC-580F95F348A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[EyC - ICFE-P-110-F-01 IAI_Evaluación y Control.xlsx]TABLAS DINÁMICAS!TablaDinámica5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DINÁMICAS'!$B$44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'TABLAS DINÁMICAS'!$A$45:$A$47</c:f>
              <c:strCache>
                <c:ptCount val="2"/>
                <c:pt idx="0">
                  <c:v>N/A</c:v>
                </c:pt>
                <c:pt idx="1">
                  <c:v>Público</c:v>
                </c:pt>
              </c:strCache>
            </c:strRef>
          </c:cat>
          <c:val>
            <c:numRef>
              <c:f>'TABLAS DINÁMICAS'!$B$45:$B$47</c:f>
              <c:numCache>
                <c:formatCode>General</c:formatCode>
                <c:ptCount val="2"/>
                <c:pt idx="0">
                  <c:v>11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4-4DAF-A62D-37CDEE21A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89343"/>
        <c:axId val="276505135"/>
      </c:barChart>
      <c:catAx>
        <c:axId val="50808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6505135"/>
        <c:crosses val="autoZero"/>
        <c:auto val="1"/>
        <c:lblAlgn val="ctr"/>
        <c:lblOffset val="100"/>
        <c:noMultiLvlLbl val="0"/>
      </c:catAx>
      <c:valAx>
        <c:axId val="276505135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089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[EyC - ICFE-P-110-F-01 IAI_Evaluación y Control.xlsx]TABLAS DINÁMICAS!TablaDinámica6</c:name>
    <c:fmtId val="2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NIVEL DE CLASIFICACIÓN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'TABLAS DINÁMICAS'!$B$61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'TABLAS DINÁMICAS'!$A$62:$A$63</c:f>
              <c:strCache>
                <c:ptCount val="1"/>
                <c:pt idx="0">
                  <c:v>Público</c:v>
                </c:pt>
              </c:strCache>
            </c:strRef>
          </c:cat>
          <c:val>
            <c:numRef>
              <c:f>'TABLAS DINÁMICAS'!$B$62:$B$63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A-4273-8F52-619712FC0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94837599"/>
        <c:axId val="398168223"/>
      </c:barChart>
      <c:catAx>
        <c:axId val="39483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168223"/>
        <c:crosses val="autoZero"/>
        <c:auto val="1"/>
        <c:lblAlgn val="ctr"/>
        <c:lblOffset val="100"/>
        <c:noMultiLvlLbl val="0"/>
      </c:catAx>
      <c:valAx>
        <c:axId val="398168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8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1331119</xdr:colOff>
      <xdr:row>0</xdr:row>
      <xdr:rowOff>35718</xdr:rowOff>
    </xdr:from>
    <xdr:to>
      <xdr:col>38</xdr:col>
      <xdr:colOff>2200275</xdr:colOff>
      <xdr:row>2</xdr:row>
      <xdr:rowOff>295623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F106BF-F526-44BA-A530-324E285EF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96319" y="35718"/>
          <a:ext cx="869156" cy="888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5</xdr:row>
      <xdr:rowOff>271462</xdr:rowOff>
    </xdr:from>
    <xdr:to>
      <xdr:col>9</xdr:col>
      <xdr:colOff>542925</xdr:colOff>
      <xdr:row>19</xdr:row>
      <xdr:rowOff>93662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5A91AA-6048-4D39-B74C-D83EDF54C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23</xdr:row>
      <xdr:rowOff>14287</xdr:rowOff>
    </xdr:from>
    <xdr:to>
      <xdr:col>10</xdr:col>
      <xdr:colOff>166687</xdr:colOff>
      <xdr:row>37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2C60D1-896E-4603-B0B9-3D00734C0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322262</xdr:colOff>
      <xdr:row>40</xdr:row>
      <xdr:rowOff>74612</xdr:rowOff>
    </xdr:from>
    <xdr:to>
      <xdr:col>10</xdr:col>
      <xdr:colOff>322262</xdr:colOff>
      <xdr:row>54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692D26-BC53-487C-A5F7-3FAAC2DE2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525462</xdr:colOff>
      <xdr:row>58</xdr:row>
      <xdr:rowOff>71437</xdr:rowOff>
    </xdr:from>
    <xdr:to>
      <xdr:col>9</xdr:col>
      <xdr:colOff>636587</xdr:colOff>
      <xdr:row>72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65BB3F8-07DA-4267-BA06-6F68ECCA8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144690</xdr:colOff>
      <xdr:row>0</xdr:row>
      <xdr:rowOff>70305</xdr:rowOff>
    </xdr:from>
    <xdr:to>
      <xdr:col>11</xdr:col>
      <xdr:colOff>1338491</xdr:colOff>
      <xdr:row>2</xdr:row>
      <xdr:rowOff>333375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EAD20E9-A295-4C64-962B-8834222CC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3315" y="70305"/>
          <a:ext cx="1193801" cy="112032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me Galindo Chaves" refreshedDate="45530.303016550926" createdVersion="8" refreshedVersion="8" minRefreshableVersion="3" recordCount="12" xr:uid="{A81F46F4-9434-45C4-A09B-F56895BE92D3}">
  <cacheSource type="worksheet">
    <worksheetSource ref="B6:AM18" sheet="Inventario de Activos"/>
  </cacheSource>
  <cacheFields count="38">
    <cacheField name="Identificador del Activo" numFmtId="0">
      <sharedItems containsNonDate="0" containsString="0" containsBlank="1"/>
    </cacheField>
    <cacheField name="Nombre del Activo" numFmtId="0">
      <sharedItems count="12">
        <s v="Actas Comité de Coordinación del Sistema de Control Interno"/>
        <s v="Informes a Organismos de Control"/>
        <s v="Informes de Auditoría interna"/>
        <s v="Plan de Trabajo"/>
        <s v="Manual de Control Interno "/>
        <s v="Informes  finales de Auditorías Externas"/>
        <s v="Avances plan de mejoramiento"/>
        <s v="Informe pormenorizado Control Interno"/>
        <s v="Informe Seguimiento a Plan Anticorrupción"/>
        <s v="Informe Evaluación del Sistema de Control Interno Contable"/>
        <s v="Informe a Dirección Nacional de Derechos de Autor"/>
        <s v="Informe Agencia Jurídica del Estado"/>
      </sharedItems>
    </cacheField>
    <cacheField name="Descripción del Activo" numFmtId="0">
      <sharedItems/>
    </cacheField>
    <cacheField name="Proceso que identifica el Activo" numFmtId="0">
      <sharedItems count="1">
        <s v="Control_Interno"/>
      </sharedItems>
    </cacheField>
    <cacheField name="Subproceso/Grupo/Área" numFmtId="0">
      <sharedItems/>
    </cacheField>
    <cacheField name="Tipo" numFmtId="0">
      <sharedItems count="1">
        <s v="Información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/>
    </cacheField>
    <cacheField name="¿Contiene Datos Personales?_x000a_SI/NO" numFmtId="0">
      <sharedItems/>
    </cacheField>
    <cacheField name="Tipo2" numFmtId="0">
      <sharedItems count="2">
        <s v="N/A"/>
        <s v="Público"/>
      </sharedItems>
    </cacheField>
    <cacheField name="Dependencia que genera la información" numFmtId="0">
      <sharedItems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" numFmtId="0">
      <sharedItems/>
    </cacheField>
    <cacheField name="Fecha de Clasificación_x000a_DD/MM/AAAA" numFmtId="164">
      <sharedItems containsNonDate="0" containsDate="1" containsString="0" containsBlank="1" minDate="2024-07-11T00:00:00" maxDate="2024-07-12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emiMixedTypes="0" containsString="0" containsNumber="1" containsInteger="1" minValue="1" maxValue="1"/>
    </cacheField>
    <cacheField name="Justificación Valoración Confidencialidad" numFmtId="0">
      <sharedItems/>
    </cacheField>
    <cacheField name="Valoración Integridad" numFmtId="0">
      <sharedItems/>
    </cacheField>
    <cacheField name="Valor2" numFmtId="0">
      <sharedItems containsSemiMixedTypes="0" containsString="0" containsNumber="1" containsInteger="1" minValue="1" maxValue="1"/>
    </cacheField>
    <cacheField name="Justificación Valoración Integridad" numFmtId="0">
      <sharedItems/>
    </cacheField>
    <cacheField name="Valoración Disponibilidad" numFmtId="0">
      <sharedItems/>
    </cacheField>
    <cacheField name="Valor3" numFmtId="0">
      <sharedItems containsSemiMixedTypes="0" containsString="0" containsNumber="1" containsInteger="1" minValue="1" maxValue="1"/>
    </cacheField>
    <cacheField name="Justificación Valoración Disponibilidad" numFmtId="0">
      <sharedItems/>
    </cacheField>
    <cacheField name="NIVEL DE CRITICIDAD" numFmtId="0">
      <sharedItems containsSemiMixedTypes="0" containsString="0" containsNumber="1" containsInteger="1" minValue="1" maxValue="1"/>
    </cacheField>
    <cacheField name="CRITICIDAD" numFmtId="0">
      <sharedItems count="1">
        <s v="Bajo"/>
      </sharedItems>
    </cacheField>
    <cacheField name="Clasificación_x000a_Confidencialidad (Acceso a la información de acuerdo con la LEY 1712 DE 2014 )" numFmtId="0">
      <sharedItems count="1">
        <s v="Público"/>
      </sharedItems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/>
    </cacheField>
    <cacheField name="Fundamento Constitucional, Legal o Jurídico de la Exce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m/>
    <x v="0"/>
    <s v="Registro de las reuniones del comité de Control Interno, conformado por director, subdirectores, asesores y jefe de control interno"/>
    <x v="0"/>
    <s v="Control_Interno"/>
    <x v="0"/>
    <s v="NO"/>
    <s v="N/A"/>
    <s v="SI"/>
    <s v="Equipo asesor Control Interno"/>
    <s v="Control Interno"/>
    <s v="Archivo central  Informática"/>
    <s v="Comite de Control Interno, Direccion General, Asesores"/>
    <s v="NO"/>
    <x v="0"/>
    <s v="Control_Interno"/>
    <s v="En proceso"/>
    <s v="PDF "/>
    <s v="Cada vez que se requiere"/>
    <s v="Cada vez que se requiere"/>
    <d v="2024-07-11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"/>
    <s v="Informes  enviados a Fiscalía, Contraloría, Procuraduría, Contaduría, Departamento Administrativo de la Función Pública"/>
    <x v="0"/>
    <s v="Control_Interno"/>
    <x v="0"/>
    <s v="NO"/>
    <s v="N/A"/>
    <s v="SI"/>
    <s v="Equipo asesor Control Interno"/>
    <s v="Control Interno"/>
    <s v="Archivo central  Informática"/>
    <s v="Organismos de Control, Jefe de control interno"/>
    <s v="NO"/>
    <x v="0"/>
    <s v="Control_Interno"/>
    <s v="En proceso"/>
    <s v="STR"/>
    <s v="Semestral 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2"/>
    <s v="Informes resultantes de auditorías de control interno a procesos y seccionales "/>
    <x v="0"/>
    <s v="Control_Interno"/>
    <x v="0"/>
    <s v="NO"/>
    <s v="N/A"/>
    <s v="SI"/>
    <s v="Equipo asesor Control Interno"/>
    <s v="Control Interno"/>
    <s v="Archivo central  Informática"/>
    <s v="Jefe de control interno , Directores, jefes de Procesos"/>
    <s v="NO"/>
    <x v="0"/>
    <s v="Control_Interno"/>
    <s v="En proceso"/>
    <s v="PDF "/>
    <s v="Según programación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3"/>
    <s v="Programa anual de auditorias de la oficina de Control Interno"/>
    <x v="0"/>
    <s v="Control_Interno"/>
    <x v="0"/>
    <s v="NO"/>
    <s v="N/A"/>
    <s v="SI"/>
    <s v="Equipo asesor Control Interno"/>
    <s v="Control Interno"/>
    <s v="Archivo central  Informática"/>
    <s v="Jefe de control interno"/>
    <s v="NO"/>
    <x v="0"/>
    <s v="Control_Interno"/>
    <s v="En proceso"/>
    <s v="PDF "/>
    <s v="Anual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4"/>
    <s v="Publicado en la carpeta de calidad"/>
    <x v="0"/>
    <s v="Control_Interno"/>
    <x v="0"/>
    <s v="NO"/>
    <s v="N/A"/>
    <s v="SI"/>
    <s v="Carpeta compartida del área"/>
    <s v="Control Interno"/>
    <s v="Archivo central  Informática"/>
    <s v="Jefe de control interno"/>
    <s v="NO"/>
    <x v="0"/>
    <s v="Control_Interno"/>
    <s v="En proceso"/>
    <s v="PDF "/>
    <s v="Se genera una sola vez"/>
    <s v="Cada vez que se requiere"/>
    <d v="2024-07-11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5"/>
    <s v="Informe final con resultados de la auditoria externa"/>
    <x v="0"/>
    <s v="Control_Interno"/>
    <x v="0"/>
    <s v="NO"/>
    <s v="N/A"/>
    <s v="SI"/>
    <s v="Equipo asesor Control Interno"/>
    <s v="Control Interno"/>
    <s v="Archivo central  Informática"/>
    <s v="Entes de Control, Jefe de control interno"/>
    <s v="SI"/>
    <x v="1"/>
    <s v="Control_Interno"/>
    <s v="En proceso"/>
    <s v="PDF "/>
    <s v="Cada vez que se requiere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6"/>
    <s v="Reporte de porcentaje de avance en el plan de mejoramiento"/>
    <x v="0"/>
    <s v="Control_Interno"/>
    <x v="0"/>
    <s v="NO"/>
    <s v="N/A"/>
    <s v="SI"/>
    <s v="Equipo asesor Control Interno"/>
    <s v="Control Interno"/>
    <s v="Archivo central  Informática"/>
    <s v=" Entes de Control,Jefe de control interno, Direccion General"/>
    <s v="NO"/>
    <x v="0"/>
    <s v="Control_Interno"/>
    <s v="En proceso"/>
    <s v="PDF "/>
    <s v="Semestral 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7"/>
    <s v="Resumen de la gestión de la oficina de Control Interno"/>
    <x v="0"/>
    <s v="Control_Interno"/>
    <x v="0"/>
    <s v="NO"/>
    <s v="N/A"/>
    <s v="SI"/>
    <s v="Equipo asesor Control Interno"/>
    <s v="Control Interno"/>
    <s v="Archivo central  Informática"/>
    <s v="Jefe de control interno"/>
    <s v="NO"/>
    <x v="0"/>
    <s v="Control_Interno"/>
    <s v="En proceso"/>
    <s v="PDF "/>
    <s v="Cuatrimestral"/>
    <s v="No requiere actualización"/>
    <m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8"/>
    <s v="Reporte de avances en actividades de seguimiento a Plan Anticorrupción"/>
    <x v="0"/>
    <s v="Control_Interno"/>
    <x v="0"/>
    <s v="NO"/>
    <s v="N/A"/>
    <s v="SI"/>
    <s v="Equipo asesor Control Interno"/>
    <s v="Control Interno"/>
    <s v="Archivo central  Informática"/>
    <s v="Entes de Control, Jefe de control interno, Asesor de planeacion"/>
    <s v="NO"/>
    <x v="0"/>
    <s v="Control_Interno"/>
    <s v="En proceso"/>
    <s v="PDF "/>
    <s v="Cuatrimestral"/>
    <s v="No requiere actualización"/>
    <m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9"/>
    <s v="Reporte entregado en aplicación CHIP. Relaciona controles y su valoración"/>
    <x v="0"/>
    <s v="Control_Interno"/>
    <x v="0"/>
    <s v="NO"/>
    <s v="N/A"/>
    <s v="SI"/>
    <s v="Equipo asesor Control Interno"/>
    <s v="Control Interno"/>
    <s v="Archivo central  Informática"/>
    <s v="Entes de Control,Jefe de control interno, area de contabilidad"/>
    <s v="NO"/>
    <x v="0"/>
    <s v="Control_Interno"/>
    <s v="En proceso"/>
    <s v="PDF "/>
    <s v="Anual"/>
    <s v="No requiere actualización"/>
    <m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0"/>
    <s v="Reporte enviado para verificar legalidad del software usado en la Entidad"/>
    <x v="0"/>
    <s v="Control_Interno"/>
    <x v="0"/>
    <s v="NO"/>
    <s v="N/A"/>
    <s v="SI"/>
    <s v="Equipo asesor Control Interno"/>
    <s v="Control Interno"/>
    <s v="Archivo central  Informática"/>
    <s v="Entes de control, Jefe de control interno, area de informatica"/>
    <s v="NO"/>
    <x v="0"/>
    <s v="Control_Interno"/>
    <s v="En proceso"/>
    <s v="PDF "/>
    <s v="Anual"/>
    <s v="No requiere actualización"/>
    <m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m/>
    <x v="11"/>
    <s v="Reporte de la situación de los procesos jurídicos a favor o en contra de la Entidad"/>
    <x v="0"/>
    <s v="Control_Interno"/>
    <x v="0"/>
    <s v="NO"/>
    <s v="N/A"/>
    <s v="SI"/>
    <s v="Equipo asesor Control Interno"/>
    <s v="Control Interno"/>
    <s v="Archivo central  Informática"/>
    <s v="Entes de Control, Jefe de control interno, asesor juridico"/>
    <s v="NO"/>
    <x v="0"/>
    <s v="Control_Interno"/>
    <s v="En proceso"/>
    <s v="PDF "/>
    <s v="Anual"/>
    <s v="No requiere actualización"/>
    <m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2C3EF9-0B01-41D9-9749-2CC108E62791}" name="TablaDinámica5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8" rowHeaderCaption="NIVEL">
  <location ref="A44:B47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3">
    <i>
      <x/>
    </i>
    <i>
      <x v="1"/>
    </i>
    <i t="grand">
      <x/>
    </i>
  </rowItems>
  <colItems count="1">
    <i/>
  </colItems>
  <pageFields count="1">
    <pageField fld="3" hier="-1"/>
  </pageFields>
  <dataFields count="1">
    <dataField name="CANTIDAD" fld="14" subtotal="count" baseField="0" baseItem="0"/>
  </dataField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BE506B-9CD9-4EB6-8B52-4D882E100745}" name="TablaDinámica4" cacheId="6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NIVEL">
  <location ref="A26:B28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32"/>
  </rowFields>
  <rowItems count="2">
    <i>
      <x/>
    </i>
    <i t="grand">
      <x/>
    </i>
  </rowItems>
  <colItems count="1">
    <i/>
  </colItems>
  <pageFields count="1">
    <pageField fld="3" hier="-1"/>
  </pageFields>
  <dataFields count="1">
    <dataField name="CANTIDAD" fld="32" subtotal="count" baseField="0" baseItem="0"/>
  </dataFields>
  <chartFormats count="1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9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4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3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2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8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6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9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30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30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FBD32E-7D44-4A83-A937-116E23116A4F}" name="TablaDinámica1" cacheId="6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TIPO DE ACTIVO">
  <location ref="A9:B11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">
    <i>
      <x/>
    </i>
    <i t="grand">
      <x/>
    </i>
  </rowItems>
  <colItems count="1">
    <i/>
  </colItems>
  <pageFields count="1">
    <pageField fld="3" hier="-1"/>
  </pageFields>
  <dataFields count="1">
    <dataField name="CANTIDAD" fld="5" subtotal="count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E6CBED-20C2-434A-853C-2E58D6976A53}" name="TablaDinámica7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NOMBRE DEL ACTIVO">
  <location ref="A81:B94" firstHeaderRow="1" firstDataRow="1" firstDataCol="1" rowPageCount="2" colPageCount="1"/>
  <pivotFields count="38">
    <pivotField showAll="0"/>
    <pivotField axis="axisRow" dataFiel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2">
    <pageField fld="3" hier="-1"/>
    <pageField fld="32" hier="-1"/>
  </pageFields>
  <dataFields count="1">
    <dataField name="Cuenta de Nombre del Activo" fld="1" subtotal="count" baseField="0" baseItem="0"/>
  </dataFields>
  <formats count="2">
    <format dxfId="20">
      <pivotArea field="1" type="button" dataOnly="0" labelOnly="1" outline="0" axis="axisRow" fieldPosition="0"/>
    </format>
    <format dxfId="19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D14CAB-0D12-4DEC-9F7A-E795C270DCB4}" name="TablaDinámica6" cacheId="6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28" rowHeaderCaption="NIVEL">
  <location ref="A61:B63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</pivotFields>
  <rowFields count="1">
    <field x="33"/>
  </rowFields>
  <rowItems count="2">
    <i>
      <x/>
    </i>
    <i t="grand">
      <x/>
    </i>
  </rowItems>
  <colItems count="1">
    <i/>
  </colItems>
  <pageFields count="1">
    <pageField fld="3" hier="-1"/>
  </pageFields>
  <dataFields count="1">
    <dataField name="CANTIDAD" fld="33" subtotal="count" baseField="33" baseItem="0"/>
  </dataFields>
  <chartFormats count="2">
    <chartFormat chart="26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8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1" sqref="D1:AL2"/>
    </sheetView>
  </sheetViews>
  <sheetFormatPr baseColWidth="10" defaultColWidth="14.42578125" defaultRowHeight="15" customHeight="1" x14ac:dyDescent="0.25"/>
  <cols>
    <col min="1" max="1" width="1.28515625" customWidth="1"/>
    <col min="2" max="2" width="17" hidden="1" customWidth="1"/>
    <col min="3" max="3" width="40.140625" customWidth="1"/>
    <col min="4" max="4" width="46.140625" customWidth="1"/>
    <col min="5" max="5" width="47.28515625" customWidth="1"/>
    <col min="6" max="6" width="34.85546875" customWidth="1"/>
    <col min="7" max="7" width="22.85546875" customWidth="1"/>
    <col min="8" max="8" width="18.85546875" customWidth="1"/>
    <col min="9" max="9" width="20.57031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50" customWidth="1"/>
    <col min="15" max="15" width="21.28515625" customWidth="1"/>
    <col min="16" max="16" width="16.42578125" customWidth="1"/>
    <col min="17" max="17" width="21.85546875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0.42578125" customWidth="1"/>
    <col min="29" max="29" width="27.85546875" customWidth="1"/>
    <col min="30" max="30" width="20.5703125" customWidth="1"/>
    <col min="31" max="31" width="10.42578125" customWidth="1"/>
    <col min="32" max="32" width="40.42578125" customWidth="1"/>
    <col min="33" max="33" width="7.5703125" customWidth="1"/>
    <col min="34" max="34" width="20.5703125" customWidth="1"/>
    <col min="35" max="35" width="36.85546875" customWidth="1"/>
    <col min="36" max="36" width="23.140625" customWidth="1"/>
    <col min="37" max="37" width="28.28515625" customWidth="1"/>
    <col min="38" max="38" width="56.140625" customWidth="1"/>
    <col min="39" max="39" width="53.42578125" customWidth="1"/>
    <col min="40" max="40" width="53" customWidth="1"/>
  </cols>
  <sheetData>
    <row r="1" spans="1:40" ht="24.75" customHeight="1" x14ac:dyDescent="0.25">
      <c r="A1" s="1"/>
      <c r="B1" s="72" t="s">
        <v>0</v>
      </c>
      <c r="C1" s="72" t="s">
        <v>0</v>
      </c>
      <c r="D1" s="73" t="s">
        <v>285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5"/>
      <c r="AM1" s="76"/>
      <c r="AN1" s="1"/>
    </row>
    <row r="2" spans="1:40" ht="24.75" customHeight="1" x14ac:dyDescent="0.25">
      <c r="A2" s="1"/>
      <c r="B2" s="72" t="s">
        <v>282</v>
      </c>
      <c r="C2" s="72" t="s">
        <v>282</v>
      </c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9"/>
      <c r="AM2" s="76"/>
      <c r="AN2" s="1"/>
    </row>
    <row r="3" spans="1:40" ht="24.75" customHeight="1" x14ac:dyDescent="0.25">
      <c r="A3" s="1"/>
      <c r="B3" s="80" t="s">
        <v>286</v>
      </c>
      <c r="C3" s="80" t="s">
        <v>286</v>
      </c>
      <c r="D3" s="81" t="s">
        <v>287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3"/>
      <c r="AM3" s="76"/>
      <c r="AN3" s="1"/>
    </row>
    <row r="4" spans="1:40" ht="9.75" customHeight="1" x14ac:dyDescent="0.25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24" customHeight="1" x14ac:dyDescent="0.25">
      <c r="A5" s="5"/>
      <c r="B5" s="56" t="s">
        <v>1</v>
      </c>
      <c r="C5" s="57"/>
      <c r="D5" s="56" t="s">
        <v>2</v>
      </c>
      <c r="E5" s="58"/>
      <c r="F5" s="58"/>
      <c r="G5" s="57"/>
      <c r="H5" s="56" t="s">
        <v>3</v>
      </c>
      <c r="I5" s="58"/>
      <c r="J5" s="58"/>
      <c r="K5" s="57"/>
      <c r="L5" s="6"/>
      <c r="M5" s="6"/>
      <c r="N5" s="6"/>
      <c r="O5" s="56" t="s">
        <v>4</v>
      </c>
      <c r="P5" s="57"/>
      <c r="Q5" s="56" t="s">
        <v>5</v>
      </c>
      <c r="R5" s="57"/>
      <c r="S5" s="7" t="s">
        <v>6</v>
      </c>
      <c r="T5" s="56" t="s">
        <v>7</v>
      </c>
      <c r="U5" s="57"/>
      <c r="V5" s="56"/>
      <c r="W5" s="57"/>
      <c r="X5" s="56" t="s">
        <v>8</v>
      </c>
      <c r="Y5" s="58"/>
      <c r="Z5" s="58"/>
      <c r="AA5" s="58"/>
      <c r="AB5" s="58"/>
      <c r="AC5" s="58"/>
      <c r="AD5" s="58"/>
      <c r="AE5" s="58"/>
      <c r="AF5" s="58"/>
      <c r="AG5" s="58"/>
      <c r="AH5" s="57"/>
      <c r="AI5" s="59" t="s">
        <v>9</v>
      </c>
      <c r="AJ5" s="58"/>
      <c r="AK5" s="57"/>
      <c r="AL5" s="59" t="s">
        <v>10</v>
      </c>
      <c r="AM5" s="57"/>
      <c r="AN5" s="5"/>
    </row>
    <row r="6" spans="1:40" ht="37.5" customHeight="1" x14ac:dyDescent="0.25">
      <c r="A6" s="8"/>
      <c r="B6" s="9" t="s">
        <v>11</v>
      </c>
      <c r="C6" s="10" t="s">
        <v>12</v>
      </c>
      <c r="D6" s="10" t="s">
        <v>13</v>
      </c>
      <c r="E6" s="9" t="s">
        <v>14</v>
      </c>
      <c r="F6" s="9" t="s">
        <v>15</v>
      </c>
      <c r="G6" s="10" t="s">
        <v>16</v>
      </c>
      <c r="H6" s="9" t="s">
        <v>17</v>
      </c>
      <c r="I6" s="9" t="s">
        <v>18</v>
      </c>
      <c r="J6" s="9" t="s">
        <v>19</v>
      </c>
      <c r="K6" s="9" t="s">
        <v>20</v>
      </c>
      <c r="L6" s="10" t="s">
        <v>21</v>
      </c>
      <c r="M6" s="10" t="s">
        <v>22</v>
      </c>
      <c r="N6" s="10" t="s">
        <v>23</v>
      </c>
      <c r="O6" s="9" t="s">
        <v>24</v>
      </c>
      <c r="P6" s="9" t="s">
        <v>16</v>
      </c>
      <c r="Q6" s="9" t="s">
        <v>25</v>
      </c>
      <c r="R6" s="9" t="s">
        <v>26</v>
      </c>
      <c r="S6" s="9" t="s">
        <v>27</v>
      </c>
      <c r="T6" s="9" t="s">
        <v>28</v>
      </c>
      <c r="U6" s="9" t="s">
        <v>29</v>
      </c>
      <c r="V6" s="9" t="s">
        <v>30</v>
      </c>
      <c r="W6" s="9" t="s">
        <v>31</v>
      </c>
      <c r="X6" s="9" t="s">
        <v>32</v>
      </c>
      <c r="Y6" s="9" t="s">
        <v>33</v>
      </c>
      <c r="Z6" s="9" t="s">
        <v>34</v>
      </c>
      <c r="AA6" s="9" t="s">
        <v>35</v>
      </c>
      <c r="AB6" s="9" t="s">
        <v>33</v>
      </c>
      <c r="AC6" s="9" t="s">
        <v>36</v>
      </c>
      <c r="AD6" s="9" t="s">
        <v>37</v>
      </c>
      <c r="AE6" s="9" t="s">
        <v>33</v>
      </c>
      <c r="AF6" s="9" t="s">
        <v>38</v>
      </c>
      <c r="AG6" s="9" t="s">
        <v>39</v>
      </c>
      <c r="AH6" s="10" t="s">
        <v>40</v>
      </c>
      <c r="AI6" s="9" t="s">
        <v>41</v>
      </c>
      <c r="AJ6" s="9" t="s">
        <v>42</v>
      </c>
      <c r="AK6" s="9" t="s">
        <v>43</v>
      </c>
      <c r="AL6" s="9" t="s">
        <v>44</v>
      </c>
      <c r="AM6" s="9" t="s">
        <v>45</v>
      </c>
      <c r="AN6" s="8"/>
    </row>
    <row r="7" spans="1:40" ht="49.5" customHeight="1" x14ac:dyDescent="0.25">
      <c r="A7" s="11"/>
      <c r="B7" s="12"/>
      <c r="C7" s="13" t="s">
        <v>46</v>
      </c>
      <c r="D7" s="13" t="s">
        <v>47</v>
      </c>
      <c r="E7" s="13" t="s">
        <v>48</v>
      </c>
      <c r="F7" s="13" t="s">
        <v>48</v>
      </c>
      <c r="G7" s="13" t="s">
        <v>49</v>
      </c>
      <c r="H7" s="14" t="s">
        <v>50</v>
      </c>
      <c r="I7" s="14" t="s">
        <v>51</v>
      </c>
      <c r="J7" s="14" t="s">
        <v>52</v>
      </c>
      <c r="K7" s="13" t="s">
        <v>53</v>
      </c>
      <c r="L7" s="15" t="s">
        <v>54</v>
      </c>
      <c r="M7" s="13" t="s">
        <v>55</v>
      </c>
      <c r="N7" s="15" t="s">
        <v>56</v>
      </c>
      <c r="O7" s="14" t="s">
        <v>50</v>
      </c>
      <c r="P7" s="14" t="s">
        <v>51</v>
      </c>
      <c r="Q7" s="15" t="s">
        <v>48</v>
      </c>
      <c r="R7" s="15" t="s">
        <v>57</v>
      </c>
      <c r="S7" s="13" t="s">
        <v>58</v>
      </c>
      <c r="T7" s="14" t="s">
        <v>59</v>
      </c>
      <c r="U7" s="14" t="s">
        <v>59</v>
      </c>
      <c r="V7" s="16">
        <v>45484</v>
      </c>
      <c r="W7" s="15" t="s">
        <v>60</v>
      </c>
      <c r="X7" s="17" t="s">
        <v>61</v>
      </c>
      <c r="Y7" s="14">
        <f t="shared" ref="Y7:Y18" si="0">IFERROR(VLOOKUP(X7,VALORACIÓN_NOM_NUM,2,0),"Pendiente valoración")</f>
        <v>1</v>
      </c>
      <c r="Z7" s="13" t="s">
        <v>62</v>
      </c>
      <c r="AA7" s="17" t="s">
        <v>61</v>
      </c>
      <c r="AB7" s="14">
        <f t="shared" ref="AB7:AB18" si="1">IFERROR(VLOOKUP(AA7,VALORACIÓN_NOM_NUM,2,0),"Pendiente valoración")</f>
        <v>1</v>
      </c>
      <c r="AC7" s="13" t="s">
        <v>62</v>
      </c>
      <c r="AD7" s="17" t="s">
        <v>61</v>
      </c>
      <c r="AE7" s="14">
        <f t="shared" ref="AE7:AE18" si="2">IFERROR(VLOOKUP(AD7,VALORACIÓN_NOM_NUM,2,0),"Pendiente valoración")</f>
        <v>1</v>
      </c>
      <c r="AF7" s="13" t="s">
        <v>62</v>
      </c>
      <c r="AG7" s="14">
        <f t="shared" ref="AG7:AG18" si="3">MAX(Y7,AB7,AE7)</f>
        <v>1</v>
      </c>
      <c r="AH7" s="17" t="str">
        <f t="shared" ref="AH7:AH18" si="4">IFERROR(VLOOKUP(AG7,VALORACIÓN_NUM_NOM,2,0),"Pendiente")</f>
        <v>Bajo</v>
      </c>
      <c r="AI7" s="17" t="str">
        <f t="shared" ref="AI7:AI18" si="5">IFERROR(VLOOKUP(X7,VALORACIÓN_NOM_NUM,3,0),"Pendiente")</f>
        <v>Público</v>
      </c>
      <c r="AJ7" s="17" t="str">
        <f t="shared" ref="AJ7:AJ18" si="6">IFERROR(VLOOKUP(AA7,VALORACIÓN_NOM_NUM,4,0),"Pendiente")</f>
        <v>I2</v>
      </c>
      <c r="AK7" s="17" t="str">
        <f t="shared" ref="AK7:AK18" si="7">IFERROR(VLOOKUP(AD7,VALORACIÓN_NOM_NUM,5,0),"Pendiente")</f>
        <v>D2</v>
      </c>
      <c r="AL7" s="14" t="s">
        <v>51</v>
      </c>
      <c r="AM7" s="14" t="s">
        <v>51</v>
      </c>
      <c r="AN7" s="18"/>
    </row>
    <row r="8" spans="1:40" ht="49.5" customHeight="1" x14ac:dyDescent="0.25">
      <c r="A8" s="19"/>
      <c r="B8" s="12"/>
      <c r="C8" s="13" t="s">
        <v>63</v>
      </c>
      <c r="D8" s="13" t="s">
        <v>64</v>
      </c>
      <c r="E8" s="13" t="s">
        <v>48</v>
      </c>
      <c r="F8" s="13" t="s">
        <v>48</v>
      </c>
      <c r="G8" s="13" t="s">
        <v>49</v>
      </c>
      <c r="H8" s="14" t="s">
        <v>50</v>
      </c>
      <c r="I8" s="14" t="s">
        <v>51</v>
      </c>
      <c r="J8" s="14" t="s">
        <v>52</v>
      </c>
      <c r="K8" s="13" t="s">
        <v>53</v>
      </c>
      <c r="L8" s="15" t="s">
        <v>54</v>
      </c>
      <c r="M8" s="13" t="s">
        <v>55</v>
      </c>
      <c r="N8" s="15" t="s">
        <v>65</v>
      </c>
      <c r="O8" s="14" t="s">
        <v>50</v>
      </c>
      <c r="P8" s="14" t="s">
        <v>51</v>
      </c>
      <c r="Q8" s="15" t="s">
        <v>48</v>
      </c>
      <c r="R8" s="15" t="s">
        <v>57</v>
      </c>
      <c r="S8" s="13" t="s">
        <v>66</v>
      </c>
      <c r="T8" s="14" t="s">
        <v>67</v>
      </c>
      <c r="U8" s="14" t="s">
        <v>68</v>
      </c>
      <c r="V8" s="16">
        <v>45484</v>
      </c>
      <c r="W8" s="15" t="s">
        <v>60</v>
      </c>
      <c r="X8" s="17" t="s">
        <v>61</v>
      </c>
      <c r="Y8" s="14">
        <f t="shared" si="0"/>
        <v>1</v>
      </c>
      <c r="Z8" s="13" t="s">
        <v>62</v>
      </c>
      <c r="AA8" s="17" t="s">
        <v>61</v>
      </c>
      <c r="AB8" s="14">
        <f t="shared" si="1"/>
        <v>1</v>
      </c>
      <c r="AC8" s="13" t="s">
        <v>62</v>
      </c>
      <c r="AD8" s="17" t="s">
        <v>61</v>
      </c>
      <c r="AE8" s="14">
        <f t="shared" si="2"/>
        <v>1</v>
      </c>
      <c r="AF8" s="13" t="s">
        <v>62</v>
      </c>
      <c r="AG8" s="14">
        <f t="shared" si="3"/>
        <v>1</v>
      </c>
      <c r="AH8" s="17" t="str">
        <f t="shared" si="4"/>
        <v>Bajo</v>
      </c>
      <c r="AI8" s="17" t="str">
        <f t="shared" si="5"/>
        <v>Público</v>
      </c>
      <c r="AJ8" s="17" t="str">
        <f t="shared" si="6"/>
        <v>I2</v>
      </c>
      <c r="AK8" s="17" t="str">
        <f t="shared" si="7"/>
        <v>D2</v>
      </c>
      <c r="AL8" s="14" t="s">
        <v>51</v>
      </c>
      <c r="AM8" s="14" t="s">
        <v>51</v>
      </c>
      <c r="AN8" s="19"/>
    </row>
    <row r="9" spans="1:40" ht="25.5" x14ac:dyDescent="0.25">
      <c r="A9" s="19"/>
      <c r="B9" s="12"/>
      <c r="C9" s="13" t="s">
        <v>69</v>
      </c>
      <c r="D9" s="13" t="s">
        <v>70</v>
      </c>
      <c r="E9" s="13" t="s">
        <v>48</v>
      </c>
      <c r="F9" s="13" t="s">
        <v>48</v>
      </c>
      <c r="G9" s="13" t="s">
        <v>49</v>
      </c>
      <c r="H9" s="14" t="s">
        <v>50</v>
      </c>
      <c r="I9" s="14" t="s">
        <v>51</v>
      </c>
      <c r="J9" s="14" t="s">
        <v>52</v>
      </c>
      <c r="K9" s="13" t="s">
        <v>53</v>
      </c>
      <c r="L9" s="15" t="s">
        <v>54</v>
      </c>
      <c r="M9" s="13" t="s">
        <v>55</v>
      </c>
      <c r="N9" s="15" t="s">
        <v>71</v>
      </c>
      <c r="O9" s="14" t="s">
        <v>50</v>
      </c>
      <c r="P9" s="14" t="s">
        <v>51</v>
      </c>
      <c r="Q9" s="15" t="s">
        <v>48</v>
      </c>
      <c r="R9" s="15" t="s">
        <v>57</v>
      </c>
      <c r="S9" s="13" t="s">
        <v>58</v>
      </c>
      <c r="T9" s="14" t="s">
        <v>72</v>
      </c>
      <c r="U9" s="14" t="s">
        <v>68</v>
      </c>
      <c r="V9" s="16">
        <v>45484</v>
      </c>
      <c r="W9" s="15" t="s">
        <v>60</v>
      </c>
      <c r="X9" s="17" t="s">
        <v>61</v>
      </c>
      <c r="Y9" s="14">
        <f t="shared" si="0"/>
        <v>1</v>
      </c>
      <c r="Z9" s="13" t="s">
        <v>62</v>
      </c>
      <c r="AA9" s="17" t="s">
        <v>61</v>
      </c>
      <c r="AB9" s="14">
        <f t="shared" si="1"/>
        <v>1</v>
      </c>
      <c r="AC9" s="13" t="s">
        <v>62</v>
      </c>
      <c r="AD9" s="17" t="s">
        <v>61</v>
      </c>
      <c r="AE9" s="14">
        <f t="shared" si="2"/>
        <v>1</v>
      </c>
      <c r="AF9" s="13" t="s">
        <v>62</v>
      </c>
      <c r="AG9" s="14">
        <f t="shared" si="3"/>
        <v>1</v>
      </c>
      <c r="AH9" s="17" t="str">
        <f t="shared" si="4"/>
        <v>Bajo</v>
      </c>
      <c r="AI9" s="17" t="str">
        <f t="shared" si="5"/>
        <v>Público</v>
      </c>
      <c r="AJ9" s="17" t="str">
        <f t="shared" si="6"/>
        <v>I2</v>
      </c>
      <c r="AK9" s="17" t="str">
        <f t="shared" si="7"/>
        <v>D2</v>
      </c>
      <c r="AL9" s="14" t="s">
        <v>51</v>
      </c>
      <c r="AM9" s="14" t="s">
        <v>51</v>
      </c>
      <c r="AN9" s="19"/>
    </row>
    <row r="10" spans="1:40" ht="49.5" customHeight="1" x14ac:dyDescent="0.25">
      <c r="A10" s="19"/>
      <c r="B10" s="12"/>
      <c r="C10" s="13" t="s">
        <v>73</v>
      </c>
      <c r="D10" s="13" t="s">
        <v>74</v>
      </c>
      <c r="E10" s="13" t="s">
        <v>48</v>
      </c>
      <c r="F10" s="13" t="s">
        <v>48</v>
      </c>
      <c r="G10" s="13" t="s">
        <v>49</v>
      </c>
      <c r="H10" s="14" t="s">
        <v>50</v>
      </c>
      <c r="I10" s="14" t="s">
        <v>51</v>
      </c>
      <c r="J10" s="14" t="s">
        <v>52</v>
      </c>
      <c r="K10" s="13" t="s">
        <v>53</v>
      </c>
      <c r="L10" s="15" t="s">
        <v>54</v>
      </c>
      <c r="M10" s="13" t="s">
        <v>55</v>
      </c>
      <c r="N10" s="15" t="s">
        <v>75</v>
      </c>
      <c r="O10" s="14" t="s">
        <v>50</v>
      </c>
      <c r="P10" s="14" t="s">
        <v>51</v>
      </c>
      <c r="Q10" s="15" t="s">
        <v>48</v>
      </c>
      <c r="R10" s="15" t="s">
        <v>57</v>
      </c>
      <c r="S10" s="13" t="s">
        <v>58</v>
      </c>
      <c r="T10" s="14" t="s">
        <v>60</v>
      </c>
      <c r="U10" s="14" t="s">
        <v>68</v>
      </c>
      <c r="V10" s="16">
        <v>45484</v>
      </c>
      <c r="W10" s="15" t="s">
        <v>60</v>
      </c>
      <c r="X10" s="17" t="s">
        <v>61</v>
      </c>
      <c r="Y10" s="14">
        <f t="shared" si="0"/>
        <v>1</v>
      </c>
      <c r="Z10" s="13" t="s">
        <v>62</v>
      </c>
      <c r="AA10" s="17" t="s">
        <v>61</v>
      </c>
      <c r="AB10" s="14">
        <f t="shared" si="1"/>
        <v>1</v>
      </c>
      <c r="AC10" s="13" t="s">
        <v>62</v>
      </c>
      <c r="AD10" s="17" t="s">
        <v>61</v>
      </c>
      <c r="AE10" s="14">
        <f t="shared" si="2"/>
        <v>1</v>
      </c>
      <c r="AF10" s="13" t="s">
        <v>62</v>
      </c>
      <c r="AG10" s="14">
        <f t="shared" si="3"/>
        <v>1</v>
      </c>
      <c r="AH10" s="17" t="str">
        <f t="shared" si="4"/>
        <v>Bajo</v>
      </c>
      <c r="AI10" s="17" t="str">
        <f t="shared" si="5"/>
        <v>Público</v>
      </c>
      <c r="AJ10" s="17" t="str">
        <f t="shared" si="6"/>
        <v>I2</v>
      </c>
      <c r="AK10" s="17" t="str">
        <f t="shared" si="7"/>
        <v>D2</v>
      </c>
      <c r="AL10" s="14" t="s">
        <v>51</v>
      </c>
      <c r="AM10" s="14" t="s">
        <v>51</v>
      </c>
      <c r="AN10" s="19"/>
    </row>
    <row r="11" spans="1:40" ht="49.5" customHeight="1" x14ac:dyDescent="0.25">
      <c r="A11" s="19"/>
      <c r="B11" s="12"/>
      <c r="C11" s="13" t="s">
        <v>76</v>
      </c>
      <c r="D11" s="13" t="s">
        <v>77</v>
      </c>
      <c r="E11" s="13" t="s">
        <v>48</v>
      </c>
      <c r="F11" s="13" t="s">
        <v>48</v>
      </c>
      <c r="G11" s="13" t="s">
        <v>49</v>
      </c>
      <c r="H11" s="14" t="s">
        <v>50</v>
      </c>
      <c r="I11" s="14" t="s">
        <v>51</v>
      </c>
      <c r="J11" s="14" t="s">
        <v>52</v>
      </c>
      <c r="K11" s="13" t="s">
        <v>78</v>
      </c>
      <c r="L11" s="15" t="s">
        <v>54</v>
      </c>
      <c r="M11" s="13" t="s">
        <v>55</v>
      </c>
      <c r="N11" s="15" t="s">
        <v>75</v>
      </c>
      <c r="O11" s="14" t="s">
        <v>50</v>
      </c>
      <c r="P11" s="14" t="s">
        <v>51</v>
      </c>
      <c r="Q11" s="15" t="s">
        <v>48</v>
      </c>
      <c r="R11" s="15" t="s">
        <v>57</v>
      </c>
      <c r="S11" s="13" t="s">
        <v>58</v>
      </c>
      <c r="T11" s="14" t="s">
        <v>79</v>
      </c>
      <c r="U11" s="14" t="s">
        <v>59</v>
      </c>
      <c r="V11" s="16">
        <v>45484</v>
      </c>
      <c r="W11" s="15" t="s">
        <v>60</v>
      </c>
      <c r="X11" s="17" t="s">
        <v>61</v>
      </c>
      <c r="Y11" s="14">
        <f t="shared" si="0"/>
        <v>1</v>
      </c>
      <c r="Z11" s="13" t="s">
        <v>62</v>
      </c>
      <c r="AA11" s="17" t="s">
        <v>61</v>
      </c>
      <c r="AB11" s="14">
        <f t="shared" si="1"/>
        <v>1</v>
      </c>
      <c r="AC11" s="13" t="s">
        <v>62</v>
      </c>
      <c r="AD11" s="17" t="s">
        <v>61</v>
      </c>
      <c r="AE11" s="14">
        <f t="shared" si="2"/>
        <v>1</v>
      </c>
      <c r="AF11" s="13" t="s">
        <v>62</v>
      </c>
      <c r="AG11" s="14">
        <f t="shared" si="3"/>
        <v>1</v>
      </c>
      <c r="AH11" s="17" t="str">
        <f t="shared" si="4"/>
        <v>Bajo</v>
      </c>
      <c r="AI11" s="17" t="str">
        <f t="shared" si="5"/>
        <v>Público</v>
      </c>
      <c r="AJ11" s="17" t="str">
        <f t="shared" si="6"/>
        <v>I2</v>
      </c>
      <c r="AK11" s="17" t="str">
        <f t="shared" si="7"/>
        <v>D2</v>
      </c>
      <c r="AL11" s="14" t="s">
        <v>51</v>
      </c>
      <c r="AM11" s="14" t="s">
        <v>51</v>
      </c>
      <c r="AN11" s="19"/>
    </row>
    <row r="12" spans="1:40" ht="49.5" customHeight="1" x14ac:dyDescent="0.25">
      <c r="A12" s="19"/>
      <c r="B12" s="12"/>
      <c r="C12" s="13" t="s">
        <v>80</v>
      </c>
      <c r="D12" s="13" t="s">
        <v>81</v>
      </c>
      <c r="E12" s="13" t="s">
        <v>48</v>
      </c>
      <c r="F12" s="13" t="s">
        <v>48</v>
      </c>
      <c r="G12" s="13" t="s">
        <v>49</v>
      </c>
      <c r="H12" s="14" t="s">
        <v>50</v>
      </c>
      <c r="I12" s="14" t="s">
        <v>51</v>
      </c>
      <c r="J12" s="14" t="s">
        <v>52</v>
      </c>
      <c r="K12" s="13" t="s">
        <v>53</v>
      </c>
      <c r="L12" s="15" t="s">
        <v>54</v>
      </c>
      <c r="M12" s="13" t="s">
        <v>55</v>
      </c>
      <c r="N12" s="15" t="s">
        <v>82</v>
      </c>
      <c r="O12" s="14" t="s">
        <v>52</v>
      </c>
      <c r="P12" s="14" t="s">
        <v>83</v>
      </c>
      <c r="Q12" s="15" t="s">
        <v>48</v>
      </c>
      <c r="R12" s="15" t="s">
        <v>57</v>
      </c>
      <c r="S12" s="13" t="s">
        <v>58</v>
      </c>
      <c r="T12" s="14" t="s">
        <v>59</v>
      </c>
      <c r="U12" s="14" t="s">
        <v>68</v>
      </c>
      <c r="V12" s="16">
        <v>45484</v>
      </c>
      <c r="W12" s="15" t="s">
        <v>60</v>
      </c>
      <c r="X12" s="17" t="s">
        <v>61</v>
      </c>
      <c r="Y12" s="14">
        <f t="shared" si="0"/>
        <v>1</v>
      </c>
      <c r="Z12" s="13" t="s">
        <v>62</v>
      </c>
      <c r="AA12" s="17" t="s">
        <v>61</v>
      </c>
      <c r="AB12" s="14">
        <f t="shared" si="1"/>
        <v>1</v>
      </c>
      <c r="AC12" s="13" t="s">
        <v>62</v>
      </c>
      <c r="AD12" s="17" t="s">
        <v>61</v>
      </c>
      <c r="AE12" s="14">
        <f t="shared" si="2"/>
        <v>1</v>
      </c>
      <c r="AF12" s="13" t="s">
        <v>62</v>
      </c>
      <c r="AG12" s="14">
        <f t="shared" si="3"/>
        <v>1</v>
      </c>
      <c r="AH12" s="17" t="str">
        <f t="shared" si="4"/>
        <v>Bajo</v>
      </c>
      <c r="AI12" s="17" t="str">
        <f t="shared" si="5"/>
        <v>Público</v>
      </c>
      <c r="AJ12" s="17" t="str">
        <f t="shared" si="6"/>
        <v>I2</v>
      </c>
      <c r="AK12" s="17" t="str">
        <f t="shared" si="7"/>
        <v>D2</v>
      </c>
      <c r="AL12" s="14" t="s">
        <v>51</v>
      </c>
      <c r="AM12" s="14" t="s">
        <v>51</v>
      </c>
      <c r="AN12" s="19"/>
    </row>
    <row r="13" spans="1:40" ht="49.5" customHeight="1" x14ac:dyDescent="0.25">
      <c r="A13" s="19"/>
      <c r="B13" s="12"/>
      <c r="C13" s="13" t="s">
        <v>84</v>
      </c>
      <c r="D13" s="13" t="s">
        <v>85</v>
      </c>
      <c r="E13" s="13" t="s">
        <v>48</v>
      </c>
      <c r="F13" s="13" t="s">
        <v>48</v>
      </c>
      <c r="G13" s="13" t="s">
        <v>49</v>
      </c>
      <c r="H13" s="14" t="s">
        <v>50</v>
      </c>
      <c r="I13" s="14" t="s">
        <v>51</v>
      </c>
      <c r="J13" s="14" t="s">
        <v>52</v>
      </c>
      <c r="K13" s="13" t="s">
        <v>53</v>
      </c>
      <c r="L13" s="15" t="s">
        <v>54</v>
      </c>
      <c r="M13" s="13" t="s">
        <v>55</v>
      </c>
      <c r="N13" s="15" t="s">
        <v>86</v>
      </c>
      <c r="O13" s="14" t="s">
        <v>50</v>
      </c>
      <c r="P13" s="14" t="s">
        <v>51</v>
      </c>
      <c r="Q13" s="15" t="s">
        <v>48</v>
      </c>
      <c r="R13" s="15" t="s">
        <v>57</v>
      </c>
      <c r="S13" s="13" t="s">
        <v>58</v>
      </c>
      <c r="T13" s="14" t="s">
        <v>67</v>
      </c>
      <c r="U13" s="14" t="s">
        <v>68</v>
      </c>
      <c r="V13" s="16">
        <v>45484</v>
      </c>
      <c r="W13" s="15" t="s">
        <v>60</v>
      </c>
      <c r="X13" s="17" t="s">
        <v>61</v>
      </c>
      <c r="Y13" s="14">
        <f t="shared" si="0"/>
        <v>1</v>
      </c>
      <c r="Z13" s="13" t="s">
        <v>62</v>
      </c>
      <c r="AA13" s="17" t="s">
        <v>61</v>
      </c>
      <c r="AB13" s="14">
        <f t="shared" si="1"/>
        <v>1</v>
      </c>
      <c r="AC13" s="13" t="s">
        <v>62</v>
      </c>
      <c r="AD13" s="17" t="s">
        <v>61</v>
      </c>
      <c r="AE13" s="14">
        <f t="shared" si="2"/>
        <v>1</v>
      </c>
      <c r="AF13" s="13" t="s">
        <v>62</v>
      </c>
      <c r="AG13" s="14">
        <f t="shared" si="3"/>
        <v>1</v>
      </c>
      <c r="AH13" s="17" t="str">
        <f t="shared" si="4"/>
        <v>Bajo</v>
      </c>
      <c r="AI13" s="17" t="str">
        <f t="shared" si="5"/>
        <v>Público</v>
      </c>
      <c r="AJ13" s="17" t="str">
        <f t="shared" si="6"/>
        <v>I2</v>
      </c>
      <c r="AK13" s="17" t="str">
        <f t="shared" si="7"/>
        <v>D2</v>
      </c>
      <c r="AL13" s="14" t="s">
        <v>51</v>
      </c>
      <c r="AM13" s="14" t="s">
        <v>51</v>
      </c>
      <c r="AN13" s="19"/>
    </row>
    <row r="14" spans="1:40" ht="91.5" customHeight="1" x14ac:dyDescent="0.25">
      <c r="A14" s="19"/>
      <c r="B14" s="12"/>
      <c r="C14" s="13" t="s">
        <v>87</v>
      </c>
      <c r="D14" s="13" t="s">
        <v>88</v>
      </c>
      <c r="E14" s="13" t="s">
        <v>48</v>
      </c>
      <c r="F14" s="13" t="s">
        <v>48</v>
      </c>
      <c r="G14" s="13" t="s">
        <v>49</v>
      </c>
      <c r="H14" s="14" t="s">
        <v>50</v>
      </c>
      <c r="I14" s="14" t="s">
        <v>51</v>
      </c>
      <c r="J14" s="14" t="s">
        <v>52</v>
      </c>
      <c r="K14" s="13" t="s">
        <v>53</v>
      </c>
      <c r="L14" s="15" t="s">
        <v>54</v>
      </c>
      <c r="M14" s="13" t="s">
        <v>55</v>
      </c>
      <c r="N14" s="15" t="s">
        <v>75</v>
      </c>
      <c r="O14" s="14" t="s">
        <v>50</v>
      </c>
      <c r="P14" s="14" t="s">
        <v>51</v>
      </c>
      <c r="Q14" s="15" t="s">
        <v>48</v>
      </c>
      <c r="R14" s="15" t="s">
        <v>57</v>
      </c>
      <c r="S14" s="13" t="s">
        <v>58</v>
      </c>
      <c r="T14" s="14" t="s">
        <v>89</v>
      </c>
      <c r="U14" s="14" t="s">
        <v>68</v>
      </c>
      <c r="V14" s="16"/>
      <c r="W14" s="15" t="s">
        <v>60</v>
      </c>
      <c r="X14" s="17" t="s">
        <v>61</v>
      </c>
      <c r="Y14" s="14">
        <f t="shared" si="0"/>
        <v>1</v>
      </c>
      <c r="Z14" s="13" t="s">
        <v>62</v>
      </c>
      <c r="AA14" s="17" t="s">
        <v>61</v>
      </c>
      <c r="AB14" s="14">
        <f t="shared" si="1"/>
        <v>1</v>
      </c>
      <c r="AC14" s="13" t="s">
        <v>62</v>
      </c>
      <c r="AD14" s="17" t="s">
        <v>61</v>
      </c>
      <c r="AE14" s="14">
        <f t="shared" si="2"/>
        <v>1</v>
      </c>
      <c r="AF14" s="13" t="s">
        <v>62</v>
      </c>
      <c r="AG14" s="14">
        <f t="shared" si="3"/>
        <v>1</v>
      </c>
      <c r="AH14" s="17" t="str">
        <f t="shared" si="4"/>
        <v>Bajo</v>
      </c>
      <c r="AI14" s="17" t="str">
        <f t="shared" si="5"/>
        <v>Público</v>
      </c>
      <c r="AJ14" s="17" t="str">
        <f t="shared" si="6"/>
        <v>I2</v>
      </c>
      <c r="AK14" s="17" t="str">
        <f t="shared" si="7"/>
        <v>D2</v>
      </c>
      <c r="AL14" s="14" t="s">
        <v>51</v>
      </c>
      <c r="AM14" s="14" t="s">
        <v>51</v>
      </c>
      <c r="AN14" s="19"/>
    </row>
    <row r="15" spans="1:40" ht="49.5" customHeight="1" x14ac:dyDescent="0.25">
      <c r="A15" s="19"/>
      <c r="B15" s="12"/>
      <c r="C15" s="13" t="s">
        <v>90</v>
      </c>
      <c r="D15" s="13" t="s">
        <v>91</v>
      </c>
      <c r="E15" s="13" t="s">
        <v>48</v>
      </c>
      <c r="F15" s="13" t="s">
        <v>48</v>
      </c>
      <c r="G15" s="13" t="s">
        <v>49</v>
      </c>
      <c r="H15" s="14" t="s">
        <v>50</v>
      </c>
      <c r="I15" s="14" t="s">
        <v>51</v>
      </c>
      <c r="J15" s="14" t="s">
        <v>52</v>
      </c>
      <c r="K15" s="13" t="s">
        <v>53</v>
      </c>
      <c r="L15" s="15" t="s">
        <v>54</v>
      </c>
      <c r="M15" s="13" t="s">
        <v>55</v>
      </c>
      <c r="N15" s="15" t="s">
        <v>92</v>
      </c>
      <c r="O15" s="14" t="s">
        <v>50</v>
      </c>
      <c r="P15" s="14" t="s">
        <v>51</v>
      </c>
      <c r="Q15" s="15" t="s">
        <v>48</v>
      </c>
      <c r="R15" s="15" t="s">
        <v>57</v>
      </c>
      <c r="S15" s="13" t="s">
        <v>58</v>
      </c>
      <c r="T15" s="14" t="s">
        <v>89</v>
      </c>
      <c r="U15" s="14" t="s">
        <v>68</v>
      </c>
      <c r="V15" s="16"/>
      <c r="W15" s="15" t="s">
        <v>60</v>
      </c>
      <c r="X15" s="17" t="s">
        <v>61</v>
      </c>
      <c r="Y15" s="14">
        <f t="shared" si="0"/>
        <v>1</v>
      </c>
      <c r="Z15" s="13" t="s">
        <v>62</v>
      </c>
      <c r="AA15" s="17" t="s">
        <v>61</v>
      </c>
      <c r="AB15" s="14">
        <f t="shared" si="1"/>
        <v>1</v>
      </c>
      <c r="AC15" s="13" t="s">
        <v>62</v>
      </c>
      <c r="AD15" s="17" t="s">
        <v>61</v>
      </c>
      <c r="AE15" s="14">
        <f t="shared" si="2"/>
        <v>1</v>
      </c>
      <c r="AF15" s="13" t="s">
        <v>62</v>
      </c>
      <c r="AG15" s="14">
        <f t="shared" si="3"/>
        <v>1</v>
      </c>
      <c r="AH15" s="17" t="str">
        <f t="shared" si="4"/>
        <v>Bajo</v>
      </c>
      <c r="AI15" s="17" t="str">
        <f t="shared" si="5"/>
        <v>Público</v>
      </c>
      <c r="AJ15" s="17" t="str">
        <f t="shared" si="6"/>
        <v>I2</v>
      </c>
      <c r="AK15" s="17" t="str">
        <f t="shared" si="7"/>
        <v>D2</v>
      </c>
      <c r="AL15" s="14" t="s">
        <v>51</v>
      </c>
      <c r="AM15" s="14" t="s">
        <v>51</v>
      </c>
      <c r="AN15" s="19"/>
    </row>
    <row r="16" spans="1:40" ht="49.5" customHeight="1" x14ac:dyDescent="0.25">
      <c r="A16" s="19"/>
      <c r="B16" s="12"/>
      <c r="C16" s="13" t="s">
        <v>93</v>
      </c>
      <c r="D16" s="13" t="s">
        <v>94</v>
      </c>
      <c r="E16" s="13" t="s">
        <v>48</v>
      </c>
      <c r="F16" s="13" t="s">
        <v>48</v>
      </c>
      <c r="G16" s="13" t="s">
        <v>49</v>
      </c>
      <c r="H16" s="14" t="s">
        <v>50</v>
      </c>
      <c r="I16" s="14" t="s">
        <v>51</v>
      </c>
      <c r="J16" s="14" t="s">
        <v>52</v>
      </c>
      <c r="K16" s="13" t="s">
        <v>53</v>
      </c>
      <c r="L16" s="15" t="s">
        <v>54</v>
      </c>
      <c r="M16" s="13" t="s">
        <v>55</v>
      </c>
      <c r="N16" s="15" t="s">
        <v>95</v>
      </c>
      <c r="O16" s="14" t="s">
        <v>50</v>
      </c>
      <c r="P16" s="14" t="s">
        <v>51</v>
      </c>
      <c r="Q16" s="15" t="s">
        <v>48</v>
      </c>
      <c r="R16" s="15" t="s">
        <v>57</v>
      </c>
      <c r="S16" s="13" t="s">
        <v>58</v>
      </c>
      <c r="T16" s="14" t="s">
        <v>60</v>
      </c>
      <c r="U16" s="14" t="s">
        <v>68</v>
      </c>
      <c r="V16" s="16"/>
      <c r="W16" s="15" t="s">
        <v>60</v>
      </c>
      <c r="X16" s="17" t="s">
        <v>61</v>
      </c>
      <c r="Y16" s="14">
        <f t="shared" si="0"/>
        <v>1</v>
      </c>
      <c r="Z16" s="13" t="s">
        <v>62</v>
      </c>
      <c r="AA16" s="17" t="s">
        <v>61</v>
      </c>
      <c r="AB16" s="14">
        <f t="shared" si="1"/>
        <v>1</v>
      </c>
      <c r="AC16" s="13" t="s">
        <v>62</v>
      </c>
      <c r="AD16" s="17" t="s">
        <v>61</v>
      </c>
      <c r="AE16" s="14">
        <f t="shared" si="2"/>
        <v>1</v>
      </c>
      <c r="AF16" s="13" t="s">
        <v>62</v>
      </c>
      <c r="AG16" s="14">
        <f t="shared" si="3"/>
        <v>1</v>
      </c>
      <c r="AH16" s="17" t="str">
        <f t="shared" si="4"/>
        <v>Bajo</v>
      </c>
      <c r="AI16" s="17" t="str">
        <f t="shared" si="5"/>
        <v>Público</v>
      </c>
      <c r="AJ16" s="17" t="str">
        <f t="shared" si="6"/>
        <v>I2</v>
      </c>
      <c r="AK16" s="17" t="str">
        <f t="shared" si="7"/>
        <v>D2</v>
      </c>
      <c r="AL16" s="14" t="s">
        <v>51</v>
      </c>
      <c r="AM16" s="14" t="s">
        <v>51</v>
      </c>
      <c r="AN16" s="19"/>
    </row>
    <row r="17" spans="1:40" ht="49.5" customHeight="1" x14ac:dyDescent="0.25">
      <c r="A17" s="19"/>
      <c r="B17" s="12"/>
      <c r="C17" s="13" t="s">
        <v>96</v>
      </c>
      <c r="D17" s="13" t="s">
        <v>97</v>
      </c>
      <c r="E17" s="13" t="s">
        <v>48</v>
      </c>
      <c r="F17" s="13" t="s">
        <v>48</v>
      </c>
      <c r="G17" s="13" t="s">
        <v>49</v>
      </c>
      <c r="H17" s="14" t="s">
        <v>50</v>
      </c>
      <c r="I17" s="14" t="s">
        <v>51</v>
      </c>
      <c r="J17" s="14" t="s">
        <v>52</v>
      </c>
      <c r="K17" s="13" t="s">
        <v>53</v>
      </c>
      <c r="L17" s="15" t="s">
        <v>54</v>
      </c>
      <c r="M17" s="13" t="s">
        <v>55</v>
      </c>
      <c r="N17" s="15" t="s">
        <v>98</v>
      </c>
      <c r="O17" s="14" t="s">
        <v>50</v>
      </c>
      <c r="P17" s="14" t="s">
        <v>51</v>
      </c>
      <c r="Q17" s="15" t="s">
        <v>48</v>
      </c>
      <c r="R17" s="15" t="s">
        <v>57</v>
      </c>
      <c r="S17" s="13" t="s">
        <v>58</v>
      </c>
      <c r="T17" s="14" t="s">
        <v>60</v>
      </c>
      <c r="U17" s="14" t="s">
        <v>68</v>
      </c>
      <c r="V17" s="16"/>
      <c r="W17" s="15" t="s">
        <v>60</v>
      </c>
      <c r="X17" s="17" t="s">
        <v>61</v>
      </c>
      <c r="Y17" s="14">
        <f t="shared" si="0"/>
        <v>1</v>
      </c>
      <c r="Z17" s="13" t="s">
        <v>62</v>
      </c>
      <c r="AA17" s="17" t="s">
        <v>61</v>
      </c>
      <c r="AB17" s="14">
        <f t="shared" si="1"/>
        <v>1</v>
      </c>
      <c r="AC17" s="13" t="s">
        <v>62</v>
      </c>
      <c r="AD17" s="17" t="s">
        <v>61</v>
      </c>
      <c r="AE17" s="14">
        <f t="shared" si="2"/>
        <v>1</v>
      </c>
      <c r="AF17" s="13" t="s">
        <v>62</v>
      </c>
      <c r="AG17" s="14">
        <f t="shared" si="3"/>
        <v>1</v>
      </c>
      <c r="AH17" s="17" t="str">
        <f t="shared" si="4"/>
        <v>Bajo</v>
      </c>
      <c r="AI17" s="17" t="str">
        <f t="shared" si="5"/>
        <v>Público</v>
      </c>
      <c r="AJ17" s="17" t="str">
        <f t="shared" si="6"/>
        <v>I2</v>
      </c>
      <c r="AK17" s="17" t="str">
        <f t="shared" si="7"/>
        <v>D2</v>
      </c>
      <c r="AL17" s="14" t="s">
        <v>51</v>
      </c>
      <c r="AM17" s="14" t="s">
        <v>51</v>
      </c>
      <c r="AN17" s="19"/>
    </row>
    <row r="18" spans="1:40" ht="49.5" customHeight="1" x14ac:dyDescent="0.25">
      <c r="A18" s="19"/>
      <c r="B18" s="12"/>
      <c r="C18" s="13" t="s">
        <v>99</v>
      </c>
      <c r="D18" s="13" t="s">
        <v>100</v>
      </c>
      <c r="E18" s="13" t="s">
        <v>48</v>
      </c>
      <c r="F18" s="13" t="s">
        <v>48</v>
      </c>
      <c r="G18" s="13" t="s">
        <v>49</v>
      </c>
      <c r="H18" s="14" t="s">
        <v>50</v>
      </c>
      <c r="I18" s="14" t="s">
        <v>51</v>
      </c>
      <c r="J18" s="14" t="s">
        <v>52</v>
      </c>
      <c r="K18" s="13" t="s">
        <v>53</v>
      </c>
      <c r="L18" s="15" t="s">
        <v>54</v>
      </c>
      <c r="M18" s="13" t="s">
        <v>55</v>
      </c>
      <c r="N18" s="15" t="s">
        <v>101</v>
      </c>
      <c r="O18" s="14" t="s">
        <v>50</v>
      </c>
      <c r="P18" s="14" t="s">
        <v>51</v>
      </c>
      <c r="Q18" s="15" t="s">
        <v>48</v>
      </c>
      <c r="R18" s="15" t="s">
        <v>57</v>
      </c>
      <c r="S18" s="13" t="s">
        <v>58</v>
      </c>
      <c r="T18" s="14" t="s">
        <v>60</v>
      </c>
      <c r="U18" s="14" t="s">
        <v>68</v>
      </c>
      <c r="V18" s="16"/>
      <c r="W18" s="15" t="s">
        <v>60</v>
      </c>
      <c r="X18" s="17" t="s">
        <v>61</v>
      </c>
      <c r="Y18" s="14">
        <f t="shared" si="0"/>
        <v>1</v>
      </c>
      <c r="Z18" s="13" t="s">
        <v>62</v>
      </c>
      <c r="AA18" s="17" t="s">
        <v>61</v>
      </c>
      <c r="AB18" s="14">
        <f t="shared" si="1"/>
        <v>1</v>
      </c>
      <c r="AC18" s="13" t="s">
        <v>62</v>
      </c>
      <c r="AD18" s="17" t="s">
        <v>61</v>
      </c>
      <c r="AE18" s="14">
        <f t="shared" si="2"/>
        <v>1</v>
      </c>
      <c r="AF18" s="13" t="s">
        <v>62</v>
      </c>
      <c r="AG18" s="14">
        <f t="shared" si="3"/>
        <v>1</v>
      </c>
      <c r="AH18" s="17" t="str">
        <f t="shared" si="4"/>
        <v>Bajo</v>
      </c>
      <c r="AI18" s="17" t="str">
        <f t="shared" si="5"/>
        <v>Público</v>
      </c>
      <c r="AJ18" s="17" t="str">
        <f t="shared" si="6"/>
        <v>I2</v>
      </c>
      <c r="AK18" s="17" t="str">
        <f t="shared" si="7"/>
        <v>D2</v>
      </c>
      <c r="AL18" s="14" t="s">
        <v>51</v>
      </c>
      <c r="AM18" s="14" t="s">
        <v>51</v>
      </c>
      <c r="AN18" s="19"/>
    </row>
  </sheetData>
  <mergeCells count="13">
    <mergeCell ref="D1:AL2"/>
    <mergeCell ref="AM1:AM3"/>
    <mergeCell ref="D3:AL3"/>
    <mergeCell ref="V5:W5"/>
    <mergeCell ref="X5:AH5"/>
    <mergeCell ref="AI5:AK5"/>
    <mergeCell ref="AL5:AM5"/>
    <mergeCell ref="B5:C5"/>
    <mergeCell ref="D5:G5"/>
    <mergeCell ref="H5:K5"/>
    <mergeCell ref="O5:P5"/>
    <mergeCell ref="Q5:R5"/>
    <mergeCell ref="T5:U5"/>
  </mergeCells>
  <conditionalFormatting sqref="X7:X18">
    <cfRule type="cellIs" dxfId="18" priority="1" operator="equal">
      <formula>"Bajo"</formula>
    </cfRule>
    <cfRule type="cellIs" dxfId="17" priority="2" operator="equal">
      <formula>"Medio"</formula>
    </cfRule>
    <cfRule type="cellIs" dxfId="16" priority="3" operator="equal">
      <formula>"Alto"</formula>
    </cfRule>
  </conditionalFormatting>
  <conditionalFormatting sqref="AA7:AA18">
    <cfRule type="cellIs" dxfId="15" priority="4" operator="equal">
      <formula>"Bajo"</formula>
    </cfRule>
    <cfRule type="cellIs" dxfId="14" priority="5" operator="equal">
      <formula>"Medio"</formula>
    </cfRule>
    <cfRule type="cellIs" dxfId="13" priority="6" operator="equal">
      <formula>"Alto"</formula>
    </cfRule>
  </conditionalFormatting>
  <conditionalFormatting sqref="AD7:AD18">
    <cfRule type="cellIs" dxfId="12" priority="7" operator="equal">
      <formula>"Bajo"</formula>
    </cfRule>
    <cfRule type="cellIs" dxfId="11" priority="8" operator="equal">
      <formula>"Medio"</formula>
    </cfRule>
    <cfRule type="cellIs" dxfId="10" priority="9" operator="equal">
      <formula>"Alto"</formula>
    </cfRule>
  </conditionalFormatting>
  <conditionalFormatting sqref="AH7:AH18">
    <cfRule type="cellIs" dxfId="9" priority="10" operator="equal">
      <formula>"Bajo"</formula>
    </cfRule>
    <cfRule type="cellIs" dxfId="8" priority="11" operator="equal">
      <formula>"Medio"</formula>
    </cfRule>
    <cfRule type="cellIs" dxfId="7" priority="12" operator="equal">
      <formula>"Alto"</formula>
    </cfRule>
  </conditionalFormatting>
  <conditionalFormatting sqref="AI7:AI18">
    <cfRule type="cellIs" dxfId="6" priority="13" operator="equal">
      <formula>"Público"</formula>
    </cfRule>
    <cfRule type="cellIs" dxfId="5" priority="14" operator="equal">
      <formula>"Público Clasificado"</formula>
    </cfRule>
    <cfRule type="cellIs" dxfId="4" priority="15" operator="equal">
      <formula>"Público Reservado"</formula>
    </cfRule>
  </conditionalFormatting>
  <conditionalFormatting sqref="AJ7:AJ18">
    <cfRule type="cellIs" dxfId="3" priority="16" operator="equal">
      <formula>"I2"</formula>
    </cfRule>
    <cfRule type="cellIs" dxfId="2" priority="17" operator="equal">
      <formula>"I1"</formula>
    </cfRule>
  </conditionalFormatting>
  <conditionalFormatting sqref="AK7:AK18">
    <cfRule type="cellIs" dxfId="1" priority="18" operator="equal">
      <formula>"D2"</formula>
    </cfRule>
    <cfRule type="cellIs" dxfId="0" priority="19" operator="equal">
      <formula>"D1"</formula>
    </cfRule>
  </conditionalFormatting>
  <dataValidations count="10">
    <dataValidation type="list" allowBlank="1" showErrorMessage="1" sqref="AM7:AM18" xr:uid="{00000000-0002-0000-0000-000000000000}">
      <formula1>ART_19</formula1>
    </dataValidation>
    <dataValidation type="list" allowBlank="1" showErrorMessage="1" sqref="E7:E18" xr:uid="{00000000-0002-0000-0000-000003000000}">
      <formula1>'Inventario de Activos'!PROCESOS</formula1>
    </dataValidation>
    <dataValidation type="list" allowBlank="1" showErrorMessage="1" sqref="T7:U18" xr:uid="{00000000-0002-0000-0000-000004000000}">
      <formula1>FRECUENCIA</formula1>
    </dataValidation>
    <dataValidation type="list" allowBlank="1" showErrorMessage="1" sqref="X7:X18 AA7:AA18 AD7:AD18" xr:uid="{00000000-0002-0000-0000-000006000000}">
      <formula1>AMB</formula1>
    </dataValidation>
    <dataValidation type="list" allowBlank="1" showErrorMessage="1" sqref="H7:H18 J7:J18 O7:O18" xr:uid="{00000000-0002-0000-0000-000009000000}">
      <formula1>SINO</formula1>
    </dataValidation>
    <dataValidation type="list" allowBlank="1" showErrorMessage="1" sqref="G7:G18" xr:uid="{00000000-0002-0000-0000-00000A000000}">
      <formula1>TIPO_INF</formula1>
    </dataValidation>
    <dataValidation type="list" allowBlank="1" showErrorMessage="1" sqref="P7:P18" xr:uid="{00000000-0002-0000-0000-00000D000000}">
      <formula1>TIPO_DP</formula1>
    </dataValidation>
    <dataValidation type="list" allowBlank="1" showErrorMessage="1" sqref="AL7:AL18" xr:uid="{00000000-0002-0000-0000-00000F000000}">
      <formula1>ART_18</formula1>
    </dataValidation>
    <dataValidation type="list" allowBlank="1" showErrorMessage="1" sqref="F7:F18" xr:uid="{00000000-0002-0000-0000-000007000000}">
      <formula1>INDIRECT(E7)</formula1>
    </dataValidation>
    <dataValidation type="list" allowBlank="1" showErrorMessage="1" sqref="Q7:Q18" xr:uid="{00000000-0002-0000-0000-00000E000000}">
      <formula1>INDIRECT(E7)</formula1>
    </dataValidation>
  </dataValidations>
  <pageMargins left="0.31496062992125984" right="0.31496062992125984" top="0.74803149606299213" bottom="0.74803149606299213" header="0" footer="0"/>
  <pageSetup orientation="landscape"/>
  <headerFooter>
    <oddFooter>&amp;RClave: GDIR-1.0-12-010 Versión: 01  Fecha: 01/04/2016 Página: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/>
  </sheetViews>
  <sheetFormatPr baseColWidth="10" defaultColWidth="14.42578125" defaultRowHeight="15" customHeight="1" x14ac:dyDescent="0.25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 x14ac:dyDescent="0.25">
      <c r="C1" s="20" t="s">
        <v>102</v>
      </c>
      <c r="D1" s="21" t="s">
        <v>103</v>
      </c>
    </row>
    <row r="2" spans="3:4" ht="179.25" customHeight="1" x14ac:dyDescent="0.25">
      <c r="C2" s="22" t="s">
        <v>104</v>
      </c>
      <c r="D2" s="23" t="s">
        <v>105</v>
      </c>
    </row>
    <row r="3" spans="3:4" ht="65.25" customHeight="1" x14ac:dyDescent="0.25">
      <c r="C3" s="24" t="s">
        <v>106</v>
      </c>
      <c r="D3" s="25" t="s">
        <v>107</v>
      </c>
    </row>
    <row r="4" spans="3:4" ht="58.5" customHeight="1" x14ac:dyDescent="0.25">
      <c r="C4" s="26" t="s">
        <v>108</v>
      </c>
      <c r="D4" s="25" t="s">
        <v>109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CC05A-3C55-4313-AED5-26BECAC43A33}">
  <dimension ref="A1:L119"/>
  <sheetViews>
    <sheetView tabSelected="1" zoomScale="60" zoomScaleNormal="60" workbookViewId="0">
      <selection activeCell="R12" sqref="R12"/>
    </sheetView>
  </sheetViews>
  <sheetFormatPr baseColWidth="10" defaultColWidth="11.42578125" defaultRowHeight="15" x14ac:dyDescent="0.25"/>
  <cols>
    <col min="1" max="1" width="64.42578125" style="48" bestFit="1" customWidth="1"/>
    <col min="2" max="2" width="38.42578125" style="48" bestFit="1" customWidth="1"/>
    <col min="3" max="3" width="8" style="48" bestFit="1" customWidth="1"/>
    <col min="4" max="4" width="9.85546875" style="48" bestFit="1" customWidth="1"/>
    <col min="5" max="5" width="19.85546875" style="48" bestFit="1" customWidth="1"/>
    <col min="6" max="6" width="18.28515625" style="48" customWidth="1"/>
    <col min="7" max="11" width="11.42578125" style="48"/>
    <col min="12" max="12" width="22" style="48" customWidth="1"/>
    <col min="13" max="16384" width="11.42578125" style="48"/>
  </cols>
  <sheetData>
    <row r="1" spans="1:12" ht="33.75" customHeight="1" x14ac:dyDescent="0.25">
      <c r="A1" s="67" t="s">
        <v>0</v>
      </c>
      <c r="B1" s="68" t="s">
        <v>281</v>
      </c>
      <c r="C1" s="68"/>
      <c r="D1" s="68"/>
      <c r="E1" s="68"/>
      <c r="F1" s="68"/>
      <c r="G1" s="68"/>
      <c r="H1" s="68"/>
      <c r="I1" s="68"/>
      <c r="J1" s="68"/>
      <c r="K1" s="68"/>
      <c r="L1" s="69"/>
    </row>
    <row r="2" spans="1:12" ht="33.75" customHeight="1" x14ac:dyDescent="0.25">
      <c r="A2" s="70" t="s">
        <v>282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2" ht="33.75" customHeight="1" x14ac:dyDescent="0.25">
      <c r="A3" s="70" t="s">
        <v>283</v>
      </c>
      <c r="B3" s="71" t="s">
        <v>284</v>
      </c>
      <c r="C3" s="71"/>
      <c r="D3" s="71"/>
      <c r="E3" s="71"/>
      <c r="F3" s="71"/>
      <c r="G3" s="71"/>
      <c r="H3" s="71"/>
      <c r="I3" s="71"/>
      <c r="J3" s="71"/>
      <c r="K3" s="71"/>
      <c r="L3" s="69"/>
    </row>
    <row r="4" spans="1:12" ht="34.5" customHeight="1" thickBot="1" x14ac:dyDescent="0.3">
      <c r="A4" s="49"/>
      <c r="B4" s="49"/>
      <c r="C4" s="49"/>
      <c r="D4" s="50"/>
      <c r="E4" s="50"/>
      <c r="F4" s="50"/>
      <c r="G4" s="50"/>
      <c r="H4" s="50"/>
      <c r="I4" s="50"/>
      <c r="J4" s="50"/>
      <c r="K4" s="50"/>
      <c r="L4" s="51"/>
    </row>
    <row r="5" spans="1:12" ht="15.75" thickBot="1" x14ac:dyDescent="0.3">
      <c r="A5" s="60" t="s">
        <v>110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34.5" customHeight="1" x14ac:dyDescent="0.25">
      <c r="A6" s="49"/>
      <c r="B6" s="49"/>
      <c r="C6" s="49"/>
      <c r="D6" s="50"/>
      <c r="E6" s="50"/>
      <c r="F6" s="50"/>
      <c r="G6" s="50"/>
      <c r="H6" s="50"/>
      <c r="I6" s="50"/>
      <c r="J6" s="50"/>
      <c r="K6" s="50"/>
      <c r="L6" s="51"/>
    </row>
    <row r="7" spans="1:12" x14ac:dyDescent="0.25">
      <c r="A7" s="53" t="s">
        <v>14</v>
      </c>
      <c r="B7" t="s">
        <v>48</v>
      </c>
    </row>
    <row r="9" spans="1:12" x14ac:dyDescent="0.25">
      <c r="A9" s="53" t="s">
        <v>111</v>
      </c>
      <c r="B9" t="s">
        <v>112</v>
      </c>
    </row>
    <row r="10" spans="1:12" x14ac:dyDescent="0.25">
      <c r="A10" s="54" t="s">
        <v>49</v>
      </c>
      <c r="B10">
        <v>12</v>
      </c>
    </row>
    <row r="11" spans="1:12" x14ac:dyDescent="0.25">
      <c r="A11" s="54" t="s">
        <v>113</v>
      </c>
      <c r="B11">
        <v>12</v>
      </c>
    </row>
    <row r="12" spans="1:12" x14ac:dyDescent="0.25">
      <c r="A12"/>
      <c r="B12"/>
    </row>
    <row r="13" spans="1:12" x14ac:dyDescent="0.25">
      <c r="A13"/>
      <c r="B13"/>
    </row>
    <row r="21" spans="1:12" ht="15.75" thickBot="1" x14ac:dyDescent="0.3"/>
    <row r="22" spans="1:12" ht="15.75" thickBot="1" x14ac:dyDescent="0.3">
      <c r="A22" s="60" t="s">
        <v>114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2"/>
    </row>
    <row r="24" spans="1:12" x14ac:dyDescent="0.25">
      <c r="A24" s="53" t="s">
        <v>14</v>
      </c>
      <c r="B24" t="s">
        <v>48</v>
      </c>
    </row>
    <row r="26" spans="1:12" x14ac:dyDescent="0.25">
      <c r="A26" s="53" t="s">
        <v>115</v>
      </c>
      <c r="B26" t="s">
        <v>112</v>
      </c>
    </row>
    <row r="27" spans="1:12" x14ac:dyDescent="0.25">
      <c r="A27" s="54" t="s">
        <v>61</v>
      </c>
      <c r="B27">
        <v>12</v>
      </c>
    </row>
    <row r="28" spans="1:12" x14ac:dyDescent="0.25">
      <c r="A28" s="54" t="s">
        <v>113</v>
      </c>
      <c r="B28">
        <v>12</v>
      </c>
    </row>
    <row r="29" spans="1:12" x14ac:dyDescent="0.25">
      <c r="A29"/>
      <c r="B29"/>
    </row>
    <row r="30" spans="1:12" x14ac:dyDescent="0.25">
      <c r="A30"/>
      <c r="B30"/>
    </row>
    <row r="39" spans="1:12" ht="15.75" thickBot="1" x14ac:dyDescent="0.3"/>
    <row r="40" spans="1:12" ht="15.75" thickBot="1" x14ac:dyDescent="0.3">
      <c r="A40" s="60" t="s">
        <v>116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2"/>
    </row>
    <row r="42" spans="1:12" x14ac:dyDescent="0.25">
      <c r="A42" s="53" t="s">
        <v>14</v>
      </c>
      <c r="B42" t="s">
        <v>48</v>
      </c>
    </row>
    <row r="44" spans="1:12" x14ac:dyDescent="0.25">
      <c r="A44" s="53" t="s">
        <v>115</v>
      </c>
      <c r="B44" t="s">
        <v>112</v>
      </c>
    </row>
    <row r="45" spans="1:12" x14ac:dyDescent="0.25">
      <c r="A45" s="54" t="s">
        <v>51</v>
      </c>
      <c r="B45">
        <v>11</v>
      </c>
    </row>
    <row r="46" spans="1:12" x14ac:dyDescent="0.25">
      <c r="A46" s="54" t="s">
        <v>83</v>
      </c>
      <c r="B46">
        <v>1</v>
      </c>
    </row>
    <row r="47" spans="1:12" x14ac:dyDescent="0.25">
      <c r="A47" s="54" t="s">
        <v>117</v>
      </c>
      <c r="B47">
        <v>12</v>
      </c>
    </row>
    <row r="48" spans="1:12" x14ac:dyDescent="0.25">
      <c r="A48"/>
      <c r="B48"/>
    </row>
    <row r="49" spans="1:12" x14ac:dyDescent="0.25">
      <c r="A49"/>
      <c r="B49"/>
    </row>
    <row r="56" spans="1:12" ht="15.75" thickBot="1" x14ac:dyDescent="0.3"/>
    <row r="57" spans="1:12" ht="15.75" thickBot="1" x14ac:dyDescent="0.3">
      <c r="A57" s="60" t="s">
        <v>118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2"/>
    </row>
    <row r="59" spans="1:12" x14ac:dyDescent="0.25">
      <c r="A59" s="53" t="s">
        <v>14</v>
      </c>
      <c r="B59" t="s">
        <v>48</v>
      </c>
    </row>
    <row r="61" spans="1:12" x14ac:dyDescent="0.25">
      <c r="A61" s="53" t="s">
        <v>115</v>
      </c>
      <c r="B61" t="s">
        <v>112</v>
      </c>
    </row>
    <row r="62" spans="1:12" x14ac:dyDescent="0.25">
      <c r="A62" s="54" t="s">
        <v>83</v>
      </c>
      <c r="B62">
        <v>12</v>
      </c>
    </row>
    <row r="63" spans="1:12" x14ac:dyDescent="0.25">
      <c r="A63" s="54" t="s">
        <v>113</v>
      </c>
      <c r="B63">
        <v>12</v>
      </c>
    </row>
    <row r="64" spans="1:12" x14ac:dyDescent="0.25">
      <c r="A64"/>
      <c r="B64"/>
    </row>
    <row r="65" spans="1:12" x14ac:dyDescent="0.25">
      <c r="A65" s="52"/>
      <c r="B65" s="52"/>
    </row>
    <row r="75" spans="1:12" ht="15.75" thickBot="1" x14ac:dyDescent="0.3"/>
    <row r="76" spans="1:12" ht="20.25" customHeight="1" thickBot="1" x14ac:dyDescent="0.3">
      <c r="A76" s="63" t="s">
        <v>119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5"/>
    </row>
    <row r="78" spans="1:12" x14ac:dyDescent="0.25">
      <c r="A78" s="53" t="s">
        <v>14</v>
      </c>
      <c r="B78" t="s">
        <v>48</v>
      </c>
    </row>
    <row r="79" spans="1:12" x14ac:dyDescent="0.25">
      <c r="A79" s="53" t="s">
        <v>40</v>
      </c>
      <c r="B79" t="s">
        <v>61</v>
      </c>
    </row>
    <row r="81" spans="1:2" x14ac:dyDescent="0.25">
      <c r="A81" s="55" t="s">
        <v>120</v>
      </c>
      <c r="B81" t="s">
        <v>121</v>
      </c>
    </row>
    <row r="82" spans="1:2" x14ac:dyDescent="0.25">
      <c r="A82" s="54" t="s">
        <v>46</v>
      </c>
      <c r="B82">
        <v>1</v>
      </c>
    </row>
    <row r="83" spans="1:2" x14ac:dyDescent="0.25">
      <c r="A83" s="54" t="s">
        <v>63</v>
      </c>
      <c r="B83">
        <v>1</v>
      </c>
    </row>
    <row r="84" spans="1:2" x14ac:dyDescent="0.25">
      <c r="A84" s="54" t="s">
        <v>69</v>
      </c>
      <c r="B84">
        <v>1</v>
      </c>
    </row>
    <row r="85" spans="1:2" x14ac:dyDescent="0.25">
      <c r="A85" s="54" t="s">
        <v>73</v>
      </c>
      <c r="B85">
        <v>1</v>
      </c>
    </row>
    <row r="86" spans="1:2" x14ac:dyDescent="0.25">
      <c r="A86" s="54" t="s">
        <v>76</v>
      </c>
      <c r="B86">
        <v>1</v>
      </c>
    </row>
    <row r="87" spans="1:2" x14ac:dyDescent="0.25">
      <c r="A87" s="54" t="s">
        <v>80</v>
      </c>
      <c r="B87">
        <v>1</v>
      </c>
    </row>
    <row r="88" spans="1:2" x14ac:dyDescent="0.25">
      <c r="A88" s="54" t="s">
        <v>84</v>
      </c>
      <c r="B88">
        <v>1</v>
      </c>
    </row>
    <row r="89" spans="1:2" x14ac:dyDescent="0.25">
      <c r="A89" s="54" t="s">
        <v>87</v>
      </c>
      <c r="B89">
        <v>1</v>
      </c>
    </row>
    <row r="90" spans="1:2" x14ac:dyDescent="0.25">
      <c r="A90" s="54" t="s">
        <v>90</v>
      </c>
      <c r="B90">
        <v>1</v>
      </c>
    </row>
    <row r="91" spans="1:2" x14ac:dyDescent="0.25">
      <c r="A91" s="54" t="s">
        <v>93</v>
      </c>
      <c r="B91">
        <v>1</v>
      </c>
    </row>
    <row r="92" spans="1:2" x14ac:dyDescent="0.25">
      <c r="A92" s="54" t="s">
        <v>96</v>
      </c>
      <c r="B92">
        <v>1</v>
      </c>
    </row>
    <row r="93" spans="1:2" x14ac:dyDescent="0.25">
      <c r="A93" s="54" t="s">
        <v>99</v>
      </c>
      <c r="B93">
        <v>1</v>
      </c>
    </row>
    <row r="94" spans="1:2" x14ac:dyDescent="0.25">
      <c r="A94" s="54" t="s">
        <v>117</v>
      </c>
      <c r="B94">
        <v>12</v>
      </c>
    </row>
    <row r="95" spans="1:2" x14ac:dyDescent="0.25">
      <c r="A95" s="52"/>
      <c r="B95" s="52"/>
    </row>
    <row r="96" spans="1:2" x14ac:dyDescent="0.25">
      <c r="A96" s="52"/>
      <c r="B96" s="52"/>
    </row>
    <row r="97" spans="1:2" x14ac:dyDescent="0.25">
      <c r="A97" s="52"/>
      <c r="B97" s="52"/>
    </row>
    <row r="98" spans="1:2" x14ac:dyDescent="0.25">
      <c r="A98" s="52"/>
      <c r="B98" s="52"/>
    </row>
    <row r="99" spans="1:2" x14ac:dyDescent="0.25">
      <c r="A99" s="52"/>
      <c r="B99" s="52"/>
    </row>
    <row r="100" spans="1:2" x14ac:dyDescent="0.25">
      <c r="A100" s="52"/>
      <c r="B100" s="52"/>
    </row>
    <row r="101" spans="1:2" x14ac:dyDescent="0.25">
      <c r="A101" s="52"/>
      <c r="B101" s="52"/>
    </row>
    <row r="102" spans="1:2" x14ac:dyDescent="0.25">
      <c r="A102" s="52"/>
      <c r="B102" s="52"/>
    </row>
    <row r="103" spans="1:2" x14ac:dyDescent="0.25">
      <c r="A103" s="52"/>
      <c r="B103" s="52"/>
    </row>
    <row r="104" spans="1:2" x14ac:dyDescent="0.25">
      <c r="A104" s="52"/>
      <c r="B104" s="52"/>
    </row>
    <row r="105" spans="1:2" x14ac:dyDescent="0.25">
      <c r="A105" s="52"/>
      <c r="B105" s="52"/>
    </row>
    <row r="106" spans="1:2" x14ac:dyDescent="0.25">
      <c r="A106" s="52"/>
      <c r="B106" s="52"/>
    </row>
    <row r="107" spans="1:2" x14ac:dyDescent="0.25">
      <c r="A107" s="52"/>
      <c r="B107" s="52"/>
    </row>
    <row r="108" spans="1:2" x14ac:dyDescent="0.25">
      <c r="A108" s="52"/>
      <c r="B108" s="52"/>
    </row>
    <row r="109" spans="1:2" x14ac:dyDescent="0.25">
      <c r="A109" s="52"/>
      <c r="B109" s="52"/>
    </row>
    <row r="110" spans="1:2" x14ac:dyDescent="0.25">
      <c r="A110" s="52"/>
      <c r="B110" s="52"/>
    </row>
    <row r="111" spans="1:2" x14ac:dyDescent="0.25">
      <c r="A111" s="52"/>
      <c r="B111" s="52"/>
    </row>
    <row r="112" spans="1:2" x14ac:dyDescent="0.25">
      <c r="A112" s="52"/>
      <c r="B112" s="52"/>
    </row>
    <row r="113" spans="1:2" x14ac:dyDescent="0.25">
      <c r="A113" s="52"/>
      <c r="B113" s="52"/>
    </row>
    <row r="114" spans="1:2" x14ac:dyDescent="0.25">
      <c r="A114" s="52"/>
      <c r="B114" s="52"/>
    </row>
    <row r="115" spans="1:2" x14ac:dyDescent="0.25">
      <c r="A115" s="52"/>
      <c r="B115" s="52"/>
    </row>
    <row r="116" spans="1:2" x14ac:dyDescent="0.25">
      <c r="A116" s="52"/>
      <c r="B116" s="52"/>
    </row>
    <row r="117" spans="1:2" x14ac:dyDescent="0.25">
      <c r="A117" s="52"/>
      <c r="B117" s="52"/>
    </row>
    <row r="118" spans="1:2" x14ac:dyDescent="0.25">
      <c r="A118" s="52"/>
      <c r="B118" s="52"/>
    </row>
    <row r="119" spans="1:2" x14ac:dyDescent="0.25">
      <c r="A119" s="52"/>
      <c r="B119" s="52"/>
    </row>
  </sheetData>
  <mergeCells count="8">
    <mergeCell ref="A22:L22"/>
    <mergeCell ref="A40:L40"/>
    <mergeCell ref="A57:L57"/>
    <mergeCell ref="A76:L76"/>
    <mergeCell ref="L1:L3"/>
    <mergeCell ref="A5:L5"/>
    <mergeCell ref="B1:K2"/>
    <mergeCell ref="B3:K3"/>
  </mergeCells>
  <pageMargins left="0.7" right="0.7" top="0.75" bottom="0.75" header="0.3" footer="0.3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showGridLines="0" workbookViewId="0"/>
  </sheetViews>
  <sheetFormatPr baseColWidth="10" defaultColWidth="14.42578125" defaultRowHeight="15" customHeight="1" x14ac:dyDescent="0.25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28.5" customHeight="1" x14ac:dyDescent="0.25">
      <c r="A2" s="27"/>
      <c r="B2" s="28" t="s">
        <v>122</v>
      </c>
      <c r="C2" s="29"/>
      <c r="D2" s="28" t="s">
        <v>123</v>
      </c>
      <c r="E2" s="27"/>
      <c r="F2" s="28" t="s">
        <v>16</v>
      </c>
      <c r="G2" s="27"/>
      <c r="H2" s="28" t="s">
        <v>124</v>
      </c>
      <c r="I2" s="27"/>
      <c r="J2" s="28" t="s">
        <v>125</v>
      </c>
      <c r="K2" s="27"/>
      <c r="L2" s="66" t="s">
        <v>8</v>
      </c>
      <c r="M2" s="58"/>
      <c r="N2" s="58"/>
      <c r="O2" s="58"/>
      <c r="P2" s="58"/>
      <c r="Q2" s="57"/>
      <c r="R2" s="27"/>
      <c r="S2" s="28" t="s">
        <v>126</v>
      </c>
      <c r="T2" s="27"/>
      <c r="U2" s="28" t="str">
        <f>S3</f>
        <v>Planeación_Estratégica</v>
      </c>
      <c r="V2" s="30"/>
      <c r="W2" s="28" t="str">
        <f>S4</f>
        <v>Gestion_Integral</v>
      </c>
      <c r="X2" s="27"/>
      <c r="Y2" s="28" t="str">
        <f>S5</f>
        <v>Gestion_Juridica</v>
      </c>
      <c r="Z2" s="27"/>
      <c r="AA2" s="28" t="str">
        <f>S6</f>
        <v>Control_Interno</v>
      </c>
      <c r="AB2" s="27"/>
      <c r="AC2" s="28" t="str">
        <f>S7</f>
        <v>Adquisicion_y_Suministros</v>
      </c>
      <c r="AD2" s="27"/>
      <c r="AE2" s="28" t="str">
        <f>S8</f>
        <v>Gestion_de_la_Informacion_y_Comunicación</v>
      </c>
      <c r="AF2" s="27"/>
      <c r="AG2" s="28" t="str">
        <f>S9</f>
        <v>Talento_Humano</v>
      </c>
      <c r="AH2" s="27"/>
      <c r="AI2" s="28" t="str">
        <f>S10</f>
        <v>Administración_de_Recursos_Financieros</v>
      </c>
      <c r="AJ2" s="27"/>
      <c r="AK2" s="28" t="str">
        <f>S11</f>
        <v>Diseño_y_Proyectos_de_Inversión</v>
      </c>
      <c r="AL2" s="27"/>
      <c r="AM2" s="28" t="str">
        <f>S12</f>
        <v>Atención_al_Usuario</v>
      </c>
      <c r="AN2" s="27"/>
      <c r="AO2" s="28" t="str">
        <f>S13</f>
        <v>Administración_Vivienda_Fiscal</v>
      </c>
    </row>
    <row r="3" spans="1:41" ht="14.25" customHeight="1" x14ac:dyDescent="0.25">
      <c r="A3" s="27"/>
      <c r="B3" s="31" t="s">
        <v>52</v>
      </c>
      <c r="C3" s="27"/>
      <c r="D3" s="31" t="s">
        <v>127</v>
      </c>
      <c r="E3" s="27"/>
      <c r="F3" s="31" t="s">
        <v>128</v>
      </c>
      <c r="G3" s="27"/>
      <c r="H3" s="31" t="s">
        <v>127</v>
      </c>
      <c r="I3" s="27"/>
      <c r="J3" s="31" t="s">
        <v>129</v>
      </c>
      <c r="K3" s="27"/>
      <c r="L3" s="31">
        <v>1</v>
      </c>
      <c r="M3" s="32" t="s">
        <v>61</v>
      </c>
      <c r="N3" s="31">
        <v>1</v>
      </c>
      <c r="O3" s="31" t="s">
        <v>83</v>
      </c>
      <c r="P3" s="32" t="s">
        <v>130</v>
      </c>
      <c r="Q3" s="32" t="s">
        <v>131</v>
      </c>
      <c r="R3" s="27"/>
      <c r="S3" s="31" t="s">
        <v>132</v>
      </c>
      <c r="T3" s="27"/>
      <c r="U3" s="31" t="s">
        <v>133</v>
      </c>
      <c r="V3" s="27"/>
      <c r="W3" s="31" t="s">
        <v>134</v>
      </c>
      <c r="X3" s="27"/>
      <c r="Y3" s="31" t="s">
        <v>135</v>
      </c>
      <c r="Z3" s="27"/>
      <c r="AA3" s="31" t="s">
        <v>48</v>
      </c>
      <c r="AB3" s="27"/>
      <c r="AC3" s="31" t="s">
        <v>136</v>
      </c>
      <c r="AD3" s="27"/>
      <c r="AE3" s="31" t="s">
        <v>137</v>
      </c>
      <c r="AF3" s="27"/>
      <c r="AG3" s="31" t="s">
        <v>138</v>
      </c>
      <c r="AH3" s="27"/>
      <c r="AI3" s="31" t="s">
        <v>139</v>
      </c>
      <c r="AJ3" s="27"/>
      <c r="AK3" s="31" t="s">
        <v>140</v>
      </c>
      <c r="AL3" s="27"/>
      <c r="AM3" s="31" t="s">
        <v>141</v>
      </c>
      <c r="AN3" s="27"/>
      <c r="AO3" s="31" t="s">
        <v>142</v>
      </c>
    </row>
    <row r="4" spans="1:41" ht="14.25" customHeight="1" x14ac:dyDescent="0.25">
      <c r="A4" s="27"/>
      <c r="B4" s="31" t="s">
        <v>50</v>
      </c>
      <c r="C4" s="27"/>
      <c r="D4" s="31" t="s">
        <v>143</v>
      </c>
      <c r="E4" s="27"/>
      <c r="F4" s="31" t="s">
        <v>49</v>
      </c>
      <c r="G4" s="27"/>
      <c r="H4" s="31" t="s">
        <v>143</v>
      </c>
      <c r="I4" s="27"/>
      <c r="J4" s="31" t="s">
        <v>144</v>
      </c>
      <c r="K4" s="27"/>
      <c r="L4" s="31">
        <v>2</v>
      </c>
      <c r="M4" s="32" t="s">
        <v>106</v>
      </c>
      <c r="N4" s="31">
        <v>2</v>
      </c>
      <c r="O4" s="31" t="s">
        <v>145</v>
      </c>
      <c r="P4" s="32" t="s">
        <v>146</v>
      </c>
      <c r="Q4" s="32" t="s">
        <v>147</v>
      </c>
      <c r="R4" s="27"/>
      <c r="S4" s="31" t="s">
        <v>148</v>
      </c>
      <c r="T4" s="27"/>
      <c r="U4" s="31" t="s">
        <v>149</v>
      </c>
      <c r="V4" s="27"/>
      <c r="W4" s="31" t="s">
        <v>150</v>
      </c>
      <c r="X4" s="27"/>
      <c r="Y4" s="31" t="s">
        <v>151</v>
      </c>
      <c r="Z4" s="27"/>
      <c r="AA4" s="31" t="s">
        <v>51</v>
      </c>
      <c r="AB4" s="27"/>
      <c r="AC4" s="31" t="s">
        <v>152</v>
      </c>
      <c r="AD4" s="27"/>
      <c r="AE4" s="31" t="s">
        <v>153</v>
      </c>
      <c r="AF4" s="27"/>
      <c r="AG4" s="31" t="s">
        <v>51</v>
      </c>
      <c r="AH4" s="27"/>
      <c r="AI4" s="31" t="s">
        <v>154</v>
      </c>
      <c r="AJ4" s="27"/>
      <c r="AK4" s="31" t="s">
        <v>155</v>
      </c>
      <c r="AL4" s="27"/>
      <c r="AM4" s="31" t="s">
        <v>156</v>
      </c>
      <c r="AN4" s="27"/>
      <c r="AO4" s="31" t="s">
        <v>157</v>
      </c>
    </row>
    <row r="5" spans="1:41" ht="14.25" customHeight="1" x14ac:dyDescent="0.25">
      <c r="A5" s="27"/>
      <c r="B5" s="27"/>
      <c r="C5" s="27"/>
      <c r="D5" s="31" t="s">
        <v>158</v>
      </c>
      <c r="E5" s="27"/>
      <c r="F5" s="31" t="s">
        <v>159</v>
      </c>
      <c r="G5" s="27"/>
      <c r="H5" s="31" t="s">
        <v>158</v>
      </c>
      <c r="I5" s="27"/>
      <c r="J5" s="31" t="s">
        <v>160</v>
      </c>
      <c r="K5" s="27"/>
      <c r="L5" s="31">
        <v>3</v>
      </c>
      <c r="M5" s="32" t="s">
        <v>104</v>
      </c>
      <c r="N5" s="31">
        <v>3</v>
      </c>
      <c r="O5" s="31" t="s">
        <v>161</v>
      </c>
      <c r="P5" s="32" t="s">
        <v>146</v>
      </c>
      <c r="Q5" s="32" t="s">
        <v>147</v>
      </c>
      <c r="R5" s="27"/>
      <c r="S5" s="31" t="s">
        <v>162</v>
      </c>
      <c r="T5" s="27"/>
      <c r="U5" s="31" t="s">
        <v>163</v>
      </c>
      <c r="V5" s="27"/>
      <c r="W5" s="31" t="s">
        <v>164</v>
      </c>
      <c r="X5" s="27"/>
      <c r="Y5" s="31" t="s">
        <v>51</v>
      </c>
      <c r="Z5" s="27"/>
      <c r="AA5" s="27"/>
      <c r="AB5" s="27"/>
      <c r="AC5" s="31" t="s">
        <v>165</v>
      </c>
      <c r="AD5" s="27"/>
      <c r="AE5" s="31" t="s">
        <v>166</v>
      </c>
      <c r="AF5" s="27"/>
      <c r="AG5" s="27"/>
      <c r="AH5" s="27"/>
      <c r="AI5" s="31" t="s">
        <v>167</v>
      </c>
      <c r="AJ5" s="27"/>
      <c r="AK5" s="31" t="s">
        <v>51</v>
      </c>
      <c r="AL5" s="27"/>
      <c r="AM5" s="31" t="s">
        <v>51</v>
      </c>
      <c r="AN5" s="27"/>
      <c r="AO5" s="31" t="s">
        <v>168</v>
      </c>
    </row>
    <row r="6" spans="1:41" ht="14.25" customHeight="1" x14ac:dyDescent="0.25">
      <c r="A6" s="27"/>
      <c r="B6" s="27"/>
      <c r="C6" s="27"/>
      <c r="D6" s="31" t="s">
        <v>83</v>
      </c>
      <c r="E6" s="27"/>
      <c r="F6" s="31" t="s">
        <v>169</v>
      </c>
      <c r="G6" s="27"/>
      <c r="H6" s="31" t="s">
        <v>83</v>
      </c>
      <c r="I6" s="27"/>
      <c r="J6" s="31" t="s">
        <v>170</v>
      </c>
      <c r="K6" s="27"/>
      <c r="L6" s="27"/>
      <c r="M6" s="27"/>
      <c r="N6" s="27"/>
      <c r="O6" s="27"/>
      <c r="P6" s="27"/>
      <c r="Q6" s="27"/>
      <c r="R6" s="27"/>
      <c r="S6" s="31" t="s">
        <v>48</v>
      </c>
      <c r="T6" s="27"/>
      <c r="U6" s="31" t="s">
        <v>149</v>
      </c>
      <c r="V6" s="27"/>
      <c r="W6" s="31" t="s">
        <v>51</v>
      </c>
      <c r="X6" s="27"/>
      <c r="Y6" s="27"/>
      <c r="Z6" s="27"/>
      <c r="AA6" s="27"/>
      <c r="AB6" s="27"/>
      <c r="AC6" s="31" t="s">
        <v>51</v>
      </c>
      <c r="AD6" s="27"/>
      <c r="AE6" s="31" t="s">
        <v>171</v>
      </c>
      <c r="AF6" s="27"/>
      <c r="AG6" s="27"/>
      <c r="AH6" s="27"/>
      <c r="AI6" s="31" t="s">
        <v>51</v>
      </c>
      <c r="AJ6" s="27"/>
      <c r="AK6" s="27"/>
      <c r="AL6" s="27"/>
      <c r="AM6" s="27"/>
      <c r="AN6" s="27"/>
      <c r="AO6" s="31" t="s">
        <v>172</v>
      </c>
    </row>
    <row r="7" spans="1:41" ht="14.25" customHeight="1" x14ac:dyDescent="0.25">
      <c r="A7" s="27"/>
      <c r="B7" s="27"/>
      <c r="C7" s="27"/>
      <c r="D7" s="31" t="s">
        <v>51</v>
      </c>
      <c r="E7" s="27"/>
      <c r="F7" s="31" t="s">
        <v>173</v>
      </c>
      <c r="G7" s="27"/>
      <c r="H7" s="31" t="s">
        <v>51</v>
      </c>
      <c r="I7" s="27"/>
      <c r="J7" s="31" t="s">
        <v>174</v>
      </c>
      <c r="K7" s="27"/>
      <c r="L7" s="27"/>
      <c r="M7" s="27"/>
      <c r="N7" s="27"/>
      <c r="O7" s="27"/>
      <c r="P7" s="27"/>
      <c r="Q7" s="27"/>
      <c r="R7" s="27"/>
      <c r="S7" s="31" t="s">
        <v>175</v>
      </c>
      <c r="T7" s="27"/>
      <c r="U7" s="31" t="s">
        <v>51</v>
      </c>
      <c r="V7" s="27"/>
      <c r="W7" s="27"/>
      <c r="X7" s="27"/>
      <c r="Y7" s="27"/>
      <c r="Z7" s="27"/>
      <c r="AA7" s="27"/>
      <c r="AB7" s="27"/>
      <c r="AC7" s="27"/>
      <c r="AD7" s="27"/>
      <c r="AE7" s="33" t="s">
        <v>176</v>
      </c>
      <c r="AF7" s="27"/>
      <c r="AG7" s="27"/>
      <c r="AH7" s="27"/>
      <c r="AI7" s="27"/>
      <c r="AJ7" s="27"/>
      <c r="AK7" s="27"/>
      <c r="AL7" s="27"/>
      <c r="AM7" s="27"/>
      <c r="AN7" s="27"/>
      <c r="AO7" s="31" t="s">
        <v>177</v>
      </c>
    </row>
    <row r="8" spans="1:41" ht="14.25" customHeight="1" x14ac:dyDescent="0.25">
      <c r="A8" s="27"/>
      <c r="B8" s="27"/>
      <c r="C8" s="27"/>
      <c r="D8" s="31"/>
      <c r="E8" s="27"/>
      <c r="F8" s="31" t="s">
        <v>178</v>
      </c>
      <c r="G8" s="27"/>
      <c r="H8" s="31"/>
      <c r="I8" s="27"/>
      <c r="J8" s="31" t="s">
        <v>179</v>
      </c>
      <c r="K8" s="27"/>
      <c r="L8" s="27"/>
      <c r="M8" s="27"/>
      <c r="N8" s="27"/>
      <c r="O8" s="27"/>
      <c r="P8" s="27"/>
      <c r="Q8" s="27"/>
      <c r="R8" s="27"/>
      <c r="S8" s="31" t="s">
        <v>180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3" t="s">
        <v>181</v>
      </c>
      <c r="AF8" s="27"/>
      <c r="AG8" s="27"/>
      <c r="AH8" s="27"/>
      <c r="AI8" s="27"/>
      <c r="AJ8" s="27"/>
      <c r="AK8" s="27"/>
      <c r="AL8" s="27"/>
      <c r="AM8" s="27"/>
      <c r="AN8" s="27"/>
      <c r="AO8" s="31" t="s">
        <v>51</v>
      </c>
    </row>
    <row r="9" spans="1:41" ht="14.25" customHeight="1" x14ac:dyDescent="0.25">
      <c r="A9" s="27"/>
      <c r="B9" s="27"/>
      <c r="C9" s="27"/>
      <c r="D9" s="31"/>
      <c r="E9" s="27"/>
      <c r="F9" s="31"/>
      <c r="G9" s="27"/>
      <c r="H9" s="33" t="s">
        <v>182</v>
      </c>
      <c r="I9" s="27"/>
      <c r="J9" s="31" t="s">
        <v>183</v>
      </c>
      <c r="K9" s="27"/>
      <c r="L9" s="27"/>
      <c r="M9" s="27"/>
      <c r="N9" s="27"/>
      <c r="O9" s="27"/>
      <c r="P9" s="27"/>
      <c r="Q9" s="27"/>
      <c r="R9" s="27"/>
      <c r="S9" s="31" t="s">
        <v>138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3" t="s">
        <v>184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</row>
    <row r="10" spans="1:41" ht="14.25" customHeight="1" x14ac:dyDescent="0.25">
      <c r="A10" s="27"/>
      <c r="B10" s="27"/>
      <c r="C10" s="27"/>
      <c r="D10" s="33" t="s">
        <v>182</v>
      </c>
      <c r="E10" s="27"/>
      <c r="F10" s="33" t="s">
        <v>182</v>
      </c>
      <c r="G10" s="27"/>
      <c r="H10" s="27"/>
      <c r="I10" s="27"/>
      <c r="J10" s="31" t="s">
        <v>67</v>
      </c>
      <c r="K10" s="27"/>
      <c r="L10" s="27"/>
      <c r="M10" s="27"/>
      <c r="N10" s="27"/>
      <c r="O10" s="27"/>
      <c r="P10" s="27"/>
      <c r="Q10" s="27"/>
      <c r="R10" s="27"/>
      <c r="S10" s="31" t="s">
        <v>185</v>
      </c>
      <c r="T10" s="27"/>
      <c r="V10" s="27"/>
      <c r="X10" s="27"/>
      <c r="Y10" s="27"/>
      <c r="Z10" s="27"/>
      <c r="AA10" s="27"/>
      <c r="AB10" s="27"/>
      <c r="AC10" s="27"/>
      <c r="AD10" s="27"/>
      <c r="AE10" s="31" t="s">
        <v>51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</row>
    <row r="11" spans="1:41" ht="14.2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31" t="s">
        <v>60</v>
      </c>
      <c r="K11" s="27"/>
      <c r="L11" s="27"/>
      <c r="M11" s="27"/>
      <c r="N11" s="27"/>
      <c r="O11" s="27"/>
      <c r="P11" s="27"/>
      <c r="Q11" s="27"/>
      <c r="R11" s="27"/>
      <c r="S11" s="31" t="s">
        <v>186</v>
      </c>
      <c r="T11" s="27"/>
      <c r="V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1" ht="14.25" customHeigh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31" t="s">
        <v>59</v>
      </c>
      <c r="K12" s="27"/>
      <c r="L12" s="27"/>
      <c r="M12" s="27"/>
      <c r="N12" s="27"/>
      <c r="O12" s="27"/>
      <c r="P12" s="27"/>
      <c r="Q12" s="27"/>
      <c r="R12" s="27"/>
      <c r="S12" s="31" t="s">
        <v>156</v>
      </c>
      <c r="T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</row>
    <row r="13" spans="1:41" ht="14.2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31" t="s">
        <v>79</v>
      </c>
      <c r="K13" s="27"/>
      <c r="L13" s="27"/>
      <c r="M13" s="27"/>
      <c r="N13" s="27"/>
      <c r="O13" s="27"/>
      <c r="P13" s="27"/>
      <c r="Q13" s="27"/>
      <c r="R13" s="27"/>
      <c r="S13" s="31" t="s">
        <v>187</v>
      </c>
      <c r="T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H13" s="27"/>
      <c r="AI13" s="27"/>
      <c r="AJ13" s="27"/>
      <c r="AK13" s="27"/>
      <c r="AL13" s="27"/>
      <c r="AM13" s="27"/>
      <c r="AN13" s="27"/>
      <c r="AO13" s="27"/>
    </row>
    <row r="14" spans="1:41" ht="14.25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31" t="s">
        <v>51</v>
      </c>
      <c r="K14" s="27"/>
      <c r="L14" s="27"/>
      <c r="M14" s="27"/>
      <c r="N14" s="27"/>
      <c r="O14" s="27"/>
      <c r="P14" s="27"/>
      <c r="Q14" s="27"/>
      <c r="R14" s="27"/>
      <c r="S14" s="31"/>
      <c r="T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H14" s="27"/>
      <c r="AI14" s="27"/>
      <c r="AJ14" s="27"/>
      <c r="AK14" s="27"/>
      <c r="AL14" s="27"/>
      <c r="AM14" s="27"/>
      <c r="AN14" s="27"/>
      <c r="AO14" s="27"/>
    </row>
    <row r="15" spans="1:41" ht="14.2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13" t="s">
        <v>68</v>
      </c>
      <c r="K15" s="27"/>
      <c r="L15" s="27"/>
      <c r="M15" s="27"/>
      <c r="N15" s="27"/>
      <c r="O15" s="27"/>
      <c r="P15" s="27"/>
      <c r="Q15" s="27"/>
      <c r="R15" s="27"/>
      <c r="S15" s="34" t="s">
        <v>182</v>
      </c>
      <c r="T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H15" s="27"/>
      <c r="AI15" s="27"/>
      <c r="AJ15" s="27"/>
      <c r="AK15" s="27"/>
      <c r="AL15" s="27"/>
      <c r="AM15" s="27"/>
      <c r="AN15" s="27"/>
      <c r="AO15" s="27"/>
    </row>
    <row r="16" spans="1:41" ht="14.2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31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</row>
    <row r="17" spans="1:41" ht="14.25" customHeight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34" t="s">
        <v>182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</row>
    <row r="18" spans="1:41" ht="14.2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</row>
    <row r="19" spans="1:41" ht="14.2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</row>
    <row r="20" spans="1:41" ht="14.2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</row>
    <row r="21" spans="1:41" ht="14.25" customHeight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</row>
    <row r="22" spans="1:41" ht="14.2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</row>
    <row r="23" spans="1:41" ht="14.25" customHeight="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V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</row>
    <row r="24" spans="1:41" ht="14.25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41" ht="14.25" customHeight="1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</row>
    <row r="26" spans="1:41" ht="14.25" customHeight="1" x14ac:dyDescent="0.25">
      <c r="A26" s="27"/>
      <c r="B26" s="28" t="s">
        <v>188</v>
      </c>
      <c r="C26" s="35" t="s">
        <v>189</v>
      </c>
      <c r="D26" s="28" t="s">
        <v>190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</row>
    <row r="27" spans="1:41" ht="14.25" customHeight="1" x14ac:dyDescent="0.25">
      <c r="A27" s="27"/>
      <c r="B27" s="36" t="s">
        <v>191</v>
      </c>
      <c r="C27" s="37" t="s">
        <v>192</v>
      </c>
      <c r="D27" s="38" t="s">
        <v>193</v>
      </c>
      <c r="E27" s="39" t="s">
        <v>194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1" ht="14.25" customHeight="1" x14ac:dyDescent="0.25">
      <c r="A28" s="27"/>
      <c r="B28" s="36" t="s">
        <v>195</v>
      </c>
      <c r="C28" s="37" t="s">
        <v>196</v>
      </c>
      <c r="D28" s="38" t="s">
        <v>197</v>
      </c>
      <c r="E28" s="39" t="s">
        <v>198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</row>
    <row r="29" spans="1:41" ht="14.25" customHeight="1" x14ac:dyDescent="0.25">
      <c r="A29" s="27"/>
      <c r="B29" s="36" t="s">
        <v>199</v>
      </c>
      <c r="C29" s="37" t="s">
        <v>200</v>
      </c>
      <c r="D29" s="38" t="s">
        <v>201</v>
      </c>
      <c r="E29" s="39" t="s">
        <v>202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1" ht="14.25" customHeight="1" x14ac:dyDescent="0.25">
      <c r="A30" s="27"/>
      <c r="B30" s="31" t="s">
        <v>51</v>
      </c>
      <c r="C30" s="37" t="s">
        <v>51</v>
      </c>
      <c r="D30" s="31" t="s">
        <v>51</v>
      </c>
      <c r="E30" s="31" t="s">
        <v>51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</row>
    <row r="31" spans="1:41" ht="14.2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</row>
    <row r="32" spans="1:41" ht="14.25" customHeight="1" x14ac:dyDescent="0.25">
      <c r="A32" s="27"/>
      <c r="B32" s="28" t="s">
        <v>203</v>
      </c>
      <c r="C32" s="35" t="s">
        <v>204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</row>
    <row r="33" spans="1:41" ht="14.25" customHeight="1" x14ac:dyDescent="0.25">
      <c r="A33" s="27"/>
      <c r="B33" s="36" t="s">
        <v>205</v>
      </c>
      <c r="C33" s="40" t="s">
        <v>206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</row>
    <row r="34" spans="1:41" ht="14.25" customHeight="1" x14ac:dyDescent="0.25">
      <c r="A34" s="27"/>
      <c r="B34" s="36" t="s">
        <v>207</v>
      </c>
      <c r="C34" s="40" t="s">
        <v>208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</row>
    <row r="35" spans="1:41" ht="14.25" customHeight="1" x14ac:dyDescent="0.25">
      <c r="A35" s="27"/>
      <c r="B35" s="36" t="s">
        <v>209</v>
      </c>
      <c r="C35" s="40" t="s">
        <v>210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</row>
    <row r="36" spans="1:41" ht="14.25" customHeight="1" x14ac:dyDescent="0.25">
      <c r="A36" s="27"/>
      <c r="B36" s="36" t="s">
        <v>211</v>
      </c>
      <c r="C36" s="40" t="s">
        <v>212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</row>
    <row r="37" spans="1:41" ht="14.25" customHeight="1" x14ac:dyDescent="0.25">
      <c r="A37" s="27"/>
      <c r="B37" s="36" t="s">
        <v>213</v>
      </c>
      <c r="C37" s="40" t="s">
        <v>214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</row>
    <row r="38" spans="1:41" ht="14.25" customHeight="1" x14ac:dyDescent="0.25">
      <c r="A38" s="27"/>
      <c r="B38" s="36" t="s">
        <v>215</v>
      </c>
      <c r="C38" s="40" t="s">
        <v>216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</row>
    <row r="39" spans="1:41" ht="14.25" customHeight="1" x14ac:dyDescent="0.25">
      <c r="A39" s="27"/>
      <c r="B39" s="36" t="s">
        <v>217</v>
      </c>
      <c r="C39" s="40" t="s">
        <v>218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</row>
    <row r="40" spans="1:41" ht="14.25" customHeight="1" x14ac:dyDescent="0.25">
      <c r="A40" s="27"/>
      <c r="B40" s="36" t="s">
        <v>219</v>
      </c>
      <c r="C40" s="40" t="s">
        <v>220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14.25" customHeight="1" x14ac:dyDescent="0.25">
      <c r="A41" s="27"/>
      <c r="B41" s="36" t="s">
        <v>221</v>
      </c>
      <c r="C41" s="40" t="s">
        <v>222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14.25" customHeight="1" x14ac:dyDescent="0.25">
      <c r="A42" s="27"/>
      <c r="B42" s="31" t="s">
        <v>51</v>
      </c>
      <c r="C42" s="41" t="s">
        <v>51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ht="14.25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ht="14.2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</row>
    <row r="45" spans="1:41" ht="14.2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1:41" ht="14.2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</row>
    <row r="47" spans="1:41" ht="14.2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</row>
    <row r="48" spans="1:41" ht="14.25" customHeight="1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</row>
    <row r="49" spans="1:41" ht="14.25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</row>
    <row r="50" spans="1:41" ht="14.25" customHeight="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</row>
    <row r="51" spans="1:41" ht="14.25" customHeight="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</row>
    <row r="52" spans="1:41" ht="14.25" customHeight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</row>
    <row r="53" spans="1:41" ht="14.2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</row>
    <row r="54" spans="1:41" ht="14.25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</row>
    <row r="55" spans="1:41" ht="14.25" customHeight="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</row>
    <row r="56" spans="1:41" ht="14.2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</row>
    <row r="57" spans="1:41" ht="14.25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</row>
    <row r="58" spans="1:41" ht="14.25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</row>
    <row r="59" spans="1:41" ht="14.25" customHeight="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</row>
    <row r="60" spans="1:41" ht="14.25" customHeight="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</row>
    <row r="61" spans="1:41" ht="14.25" customHeigh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</row>
    <row r="62" spans="1:41" ht="14.25" customHeigh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</row>
    <row r="63" spans="1:41" ht="14.25" customHeight="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</row>
    <row r="64" spans="1:41" ht="14.25" customHeight="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</row>
    <row r="65" spans="1:41" ht="14.25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</row>
    <row r="66" spans="1:41" ht="14.25" customHeight="1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</row>
    <row r="67" spans="1:41" ht="14.25" customHeight="1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</row>
    <row r="68" spans="1:41" ht="14.2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</row>
    <row r="69" spans="1:41" ht="14.25" customHeight="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</row>
    <row r="70" spans="1:41" ht="14.25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</row>
    <row r="71" spans="1:41" ht="14.25" customHeight="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</row>
    <row r="72" spans="1:41" ht="14.2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</row>
    <row r="73" spans="1:41" ht="14.25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</row>
    <row r="74" spans="1:41" ht="14.25" customHeight="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</row>
    <row r="75" spans="1:41" ht="14.25" customHeight="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</row>
    <row r="76" spans="1:41" ht="14.25" customHeight="1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</row>
    <row r="77" spans="1:41" ht="14.25" customHeight="1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</row>
    <row r="78" spans="1:41" ht="14.2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</row>
    <row r="79" spans="1:41" ht="14.25" customHeight="1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</row>
    <row r="80" spans="1:41" ht="14.25" customHeight="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</row>
    <row r="81" spans="1:41" ht="14.25" customHeight="1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</row>
    <row r="82" spans="1:41" ht="14.25" customHeight="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</row>
    <row r="83" spans="1:41" ht="14.25" customHeight="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</row>
    <row r="84" spans="1:41" ht="14.25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</row>
    <row r="85" spans="1:41" ht="14.2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</row>
    <row r="86" spans="1:41" ht="14.2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</row>
    <row r="87" spans="1:41" ht="14.25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</row>
    <row r="88" spans="1:41" ht="14.25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</row>
    <row r="89" spans="1:41" ht="14.25" customHeight="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</row>
    <row r="90" spans="1:41" ht="14.25" customHeight="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</row>
    <row r="91" spans="1:41" ht="14.25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</row>
    <row r="92" spans="1:41" ht="14.25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</row>
    <row r="93" spans="1:41" ht="14.25" customHeight="1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</row>
    <row r="94" spans="1:41" ht="14.25" customHeight="1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</row>
    <row r="95" spans="1:41" ht="14.25" customHeight="1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</row>
    <row r="96" spans="1:41" ht="14.25" customHeight="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</row>
    <row r="97" spans="1:41" ht="14.25" customHeight="1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</row>
    <row r="98" spans="1:41" ht="14.25" customHeight="1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</row>
    <row r="99" spans="1:41" ht="14.25" customHeight="1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</row>
    <row r="100" spans="1:41" ht="14.2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</row>
    <row r="101" spans="1:41" ht="14.25" customHeigh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</row>
    <row r="102" spans="1:41" ht="14.25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</row>
    <row r="103" spans="1:41" ht="14.25" customHeight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</row>
    <row r="104" spans="1:41" ht="14.25" customHeight="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</row>
    <row r="105" spans="1:41" ht="14.25" customHeight="1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</row>
    <row r="106" spans="1:41" ht="14.25" customHeight="1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</row>
    <row r="107" spans="1:41" ht="14.25" customHeight="1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</row>
    <row r="108" spans="1:41" ht="14.25" customHeight="1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</row>
    <row r="109" spans="1:41" ht="14.25" customHeight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</row>
    <row r="110" spans="1:41" ht="14.25" customHeight="1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</row>
    <row r="111" spans="1:41" ht="14.25" customHeight="1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</row>
    <row r="112" spans="1:41" ht="14.25" customHeight="1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</row>
    <row r="113" spans="1:41" ht="14.25" customHeight="1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</row>
    <row r="114" spans="1:41" ht="14.25" customHeight="1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</row>
    <row r="115" spans="1:41" ht="14.25" customHeight="1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</row>
    <row r="116" spans="1:41" ht="14.25" customHeight="1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</row>
    <row r="117" spans="1:41" ht="14.25" customHeight="1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</row>
    <row r="118" spans="1:41" ht="14.25" customHeight="1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</row>
    <row r="119" spans="1:41" ht="14.25" customHeight="1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</row>
    <row r="120" spans="1:41" ht="14.25" customHeight="1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</row>
    <row r="121" spans="1:41" ht="14.25" customHeight="1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</row>
    <row r="122" spans="1:41" ht="14.25" customHeight="1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</row>
    <row r="123" spans="1:41" ht="14.25" customHeight="1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</row>
    <row r="124" spans="1:41" ht="14.25" customHeight="1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</row>
    <row r="125" spans="1:41" ht="14.25" customHeight="1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</row>
    <row r="126" spans="1:41" ht="14.25" customHeight="1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</row>
    <row r="127" spans="1:41" ht="14.25" customHeight="1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</row>
    <row r="128" spans="1:41" ht="14.25" customHeight="1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</row>
    <row r="129" spans="1:41" ht="14.25" customHeight="1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</row>
    <row r="130" spans="1:41" ht="14.25" customHeight="1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</row>
    <row r="131" spans="1:41" ht="14.25" customHeight="1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</row>
    <row r="132" spans="1:41" ht="14.25" customHeight="1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</row>
    <row r="133" spans="1:41" ht="14.25" customHeight="1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</row>
    <row r="134" spans="1:41" ht="14.25" customHeight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</row>
    <row r="135" spans="1:41" ht="14.25" customHeight="1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</row>
    <row r="136" spans="1:41" ht="14.25" customHeight="1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</row>
    <row r="137" spans="1:41" ht="14.25" customHeight="1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</row>
    <row r="138" spans="1:41" ht="14.25" customHeight="1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</row>
    <row r="139" spans="1:41" ht="14.25" customHeight="1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</row>
    <row r="140" spans="1:41" ht="14.25" customHeight="1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</row>
    <row r="141" spans="1:41" ht="14.25" customHeight="1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</row>
    <row r="142" spans="1:41" ht="14.25" customHeight="1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</row>
    <row r="143" spans="1:41" ht="14.25" customHeight="1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</row>
    <row r="144" spans="1:41" ht="14.25" customHeight="1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</row>
    <row r="145" spans="1:41" ht="14.25" customHeight="1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</row>
    <row r="146" spans="1:41" ht="14.25" customHeight="1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</row>
    <row r="147" spans="1:41" ht="14.25" customHeight="1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</row>
    <row r="148" spans="1:41" ht="14.25" customHeight="1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</row>
    <row r="149" spans="1:41" ht="14.25" customHeight="1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</row>
    <row r="150" spans="1:41" ht="14.25" customHeight="1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</row>
    <row r="151" spans="1:41" ht="14.25" customHeight="1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</row>
    <row r="152" spans="1:41" ht="14.25" customHeight="1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</row>
    <row r="153" spans="1:41" ht="14.25" customHeight="1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</row>
    <row r="154" spans="1:41" ht="14.25" customHeight="1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</row>
    <row r="155" spans="1:41" ht="14.25" customHeight="1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</row>
    <row r="156" spans="1:41" ht="14.25" customHeight="1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</row>
    <row r="157" spans="1:41" ht="14.25" customHeight="1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</row>
    <row r="158" spans="1:41" ht="14.25" customHeight="1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</row>
    <row r="159" spans="1:41" ht="14.25" customHeight="1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</row>
    <row r="160" spans="1:41" ht="14.25" customHeight="1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</row>
    <row r="161" spans="1:41" ht="14.25" customHeight="1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</row>
    <row r="162" spans="1:41" ht="14.25" customHeight="1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</row>
    <row r="163" spans="1:41" ht="14.25" customHeight="1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</row>
    <row r="164" spans="1:41" ht="14.25" customHeight="1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</row>
    <row r="165" spans="1:41" ht="14.25" customHeight="1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</row>
    <row r="166" spans="1:41" ht="14.25" customHeight="1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</row>
    <row r="167" spans="1:41" ht="14.25" customHeight="1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</row>
    <row r="168" spans="1:41" ht="14.25" customHeight="1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</row>
    <row r="169" spans="1:41" ht="14.25" customHeight="1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</row>
    <row r="170" spans="1:41" ht="14.25" customHeight="1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</row>
    <row r="171" spans="1:41" ht="14.25" customHeight="1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</row>
    <row r="172" spans="1:41" ht="14.25" customHeight="1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</row>
    <row r="173" spans="1:41" ht="14.25" customHeight="1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</row>
    <row r="174" spans="1:41" ht="14.25" customHeight="1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</row>
    <row r="175" spans="1:41" ht="14.25" customHeight="1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</row>
    <row r="176" spans="1:41" ht="14.25" customHeight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</row>
    <row r="177" spans="1:41" ht="14.25" customHeight="1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</row>
    <row r="178" spans="1:41" ht="14.25" customHeight="1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</row>
    <row r="179" spans="1:41" ht="14.25" customHeight="1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</row>
    <row r="180" spans="1:41" ht="14.25" customHeight="1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</row>
    <row r="181" spans="1:41" ht="14.25" customHeight="1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</row>
    <row r="182" spans="1:41" ht="14.25" customHeight="1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</row>
    <row r="183" spans="1:41" ht="14.25" customHeight="1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</row>
    <row r="184" spans="1:41" ht="14.25" customHeight="1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</row>
    <row r="185" spans="1:41" ht="14.25" customHeight="1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</row>
    <row r="186" spans="1:41" ht="14.25" customHeight="1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</row>
    <row r="187" spans="1:41" ht="14.25" customHeight="1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</row>
    <row r="188" spans="1:41" ht="14.25" customHeight="1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</row>
    <row r="189" spans="1:41" ht="14.25" customHeight="1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</row>
    <row r="190" spans="1:41" ht="14.25" customHeight="1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</row>
    <row r="191" spans="1:41" ht="14.25" customHeight="1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</row>
    <row r="192" spans="1:41" ht="14.25" customHeight="1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</row>
    <row r="193" spans="1:41" ht="14.25" customHeight="1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</row>
    <row r="194" spans="1:41" ht="14.25" customHeight="1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</row>
    <row r="195" spans="1:41" ht="14.25" customHeight="1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</row>
    <row r="196" spans="1:41" ht="14.25" customHeight="1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</row>
    <row r="197" spans="1:41" ht="14.25" customHeight="1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</row>
    <row r="198" spans="1:41" ht="14.25" customHeight="1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</row>
    <row r="199" spans="1:41" ht="14.25" customHeight="1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</row>
    <row r="200" spans="1:41" ht="14.25" customHeight="1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</row>
    <row r="201" spans="1:41" ht="14.25" customHeight="1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</row>
    <row r="202" spans="1:41" ht="14.25" customHeight="1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</row>
    <row r="203" spans="1:41" ht="14.25" customHeight="1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</row>
    <row r="204" spans="1:41" ht="14.25" customHeight="1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</row>
    <row r="205" spans="1:41" ht="14.25" customHeight="1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</row>
    <row r="206" spans="1:41" ht="14.25" customHeight="1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</row>
    <row r="207" spans="1:41" ht="14.25" customHeight="1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</row>
    <row r="208" spans="1:41" ht="14.25" customHeight="1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</row>
    <row r="209" spans="1:41" ht="14.25" customHeight="1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</row>
    <row r="210" spans="1:41" ht="14.25" customHeight="1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</row>
    <row r="211" spans="1:41" ht="14.25" customHeight="1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</row>
    <row r="212" spans="1:41" ht="14.25" customHeight="1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</row>
    <row r="213" spans="1:41" ht="14.25" customHeight="1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</row>
    <row r="214" spans="1:41" ht="14.25" customHeigh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</row>
    <row r="215" spans="1:41" ht="14.25" customHeight="1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</row>
    <row r="216" spans="1:41" ht="14.25" customHeight="1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</row>
    <row r="217" spans="1:41" ht="14.25" customHeight="1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</row>
    <row r="218" spans="1:41" ht="14.25" customHeight="1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</row>
    <row r="219" spans="1:41" ht="14.25" customHeight="1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</row>
    <row r="220" spans="1:41" ht="14.25" customHeight="1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</row>
    <row r="221" spans="1:41" ht="14.25" customHeight="1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</row>
    <row r="222" spans="1:41" ht="14.25" customHeight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</row>
    <row r="223" spans="1:41" ht="14.25" customHeight="1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</row>
    <row r="224" spans="1:41" ht="14.25" customHeight="1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</row>
    <row r="225" spans="1:41" ht="14.25" customHeight="1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</row>
    <row r="226" spans="1:41" ht="14.25" customHeight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</row>
    <row r="227" spans="1:41" ht="14.25" customHeight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</row>
    <row r="228" spans="1:41" ht="14.25" customHeight="1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</row>
    <row r="229" spans="1:41" ht="14.25" customHeight="1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</row>
    <row r="230" spans="1:41" ht="14.25" customHeight="1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</row>
    <row r="231" spans="1:41" ht="14.25" customHeight="1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</row>
    <row r="232" spans="1:41" ht="14.25" customHeight="1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</row>
    <row r="233" spans="1:41" ht="14.25" customHeight="1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</row>
    <row r="234" spans="1:41" ht="14.25" customHeight="1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</row>
    <row r="235" spans="1:41" ht="14.25" customHeight="1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</row>
    <row r="236" spans="1:41" ht="14.25" customHeight="1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</row>
    <row r="237" spans="1:41" ht="14.25" customHeight="1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</row>
    <row r="238" spans="1:41" ht="14.25" customHeight="1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</row>
    <row r="239" spans="1:41" ht="14.25" customHeight="1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</row>
    <row r="240" spans="1:41" ht="14.25" customHeight="1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</row>
    <row r="241" spans="1:41" ht="14.25" customHeight="1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</row>
    <row r="242" spans="1:41" ht="14.25" customHeight="1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</row>
    <row r="243" spans="1:41" ht="14.25" customHeight="1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</row>
    <row r="244" spans="1:41" ht="14.25" customHeight="1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</row>
    <row r="245" spans="1:41" ht="14.25" customHeight="1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</row>
    <row r="246" spans="1:41" ht="14.25" customHeight="1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</row>
    <row r="247" spans="1:41" ht="14.25" customHeight="1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</row>
    <row r="248" spans="1:41" ht="14.25" customHeight="1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</row>
    <row r="249" spans="1:41" ht="14.25" customHeight="1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</row>
    <row r="250" spans="1:41" ht="14.25" customHeight="1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</row>
    <row r="251" spans="1:41" ht="14.25" customHeigh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</row>
    <row r="252" spans="1:41" ht="14.25" customHeight="1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</row>
    <row r="253" spans="1:41" ht="14.25" customHeight="1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</row>
    <row r="254" spans="1:41" ht="14.25" customHeight="1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</row>
    <row r="255" spans="1:41" ht="14.25" customHeight="1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</row>
    <row r="256" spans="1:41" ht="14.25" customHeight="1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</row>
    <row r="257" spans="1:41" ht="14.25" customHeight="1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</row>
    <row r="258" spans="1:41" ht="14.25" customHeight="1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</row>
    <row r="259" spans="1:41" ht="14.25" customHeight="1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</row>
    <row r="260" spans="1:41" ht="14.25" customHeight="1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</row>
    <row r="261" spans="1:41" ht="14.25" customHeight="1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</row>
    <row r="262" spans="1:41" ht="14.25" customHeight="1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</row>
    <row r="263" spans="1:41" ht="14.25" customHeight="1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</row>
    <row r="264" spans="1:41" ht="14.25" customHeight="1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</row>
    <row r="265" spans="1:41" ht="14.25" customHeight="1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</row>
    <row r="266" spans="1:41" ht="14.25" customHeight="1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</row>
    <row r="267" spans="1:41" ht="14.25" customHeight="1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</row>
    <row r="268" spans="1:41" ht="14.25" customHeight="1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</row>
    <row r="269" spans="1:41" ht="14.25" customHeight="1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</row>
    <row r="270" spans="1:41" ht="14.25" customHeight="1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</row>
    <row r="271" spans="1:41" ht="14.25" customHeight="1" x14ac:dyDescent="0.2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</row>
    <row r="272" spans="1:41" ht="14.25" customHeight="1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</row>
    <row r="273" spans="1:41" ht="14.25" customHeight="1" x14ac:dyDescent="0.2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</row>
    <row r="274" spans="1:41" ht="14.25" customHeight="1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</row>
    <row r="275" spans="1:41" ht="14.25" customHeight="1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</row>
    <row r="276" spans="1:41" ht="14.25" customHeight="1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</row>
    <row r="277" spans="1:41" ht="14.25" customHeight="1" x14ac:dyDescent="0.2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</row>
    <row r="278" spans="1:41" ht="14.25" customHeight="1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</row>
    <row r="279" spans="1:41" ht="14.25" customHeight="1" x14ac:dyDescent="0.2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</row>
    <row r="280" spans="1:41" ht="14.25" customHeight="1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</row>
    <row r="281" spans="1:41" ht="14.25" customHeight="1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</row>
    <row r="282" spans="1:41" ht="14.25" customHeight="1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</row>
    <row r="283" spans="1:41" ht="14.25" customHeight="1" x14ac:dyDescent="0.2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</row>
    <row r="284" spans="1:41" ht="14.25" customHeight="1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</row>
    <row r="285" spans="1:41" ht="14.25" customHeight="1" x14ac:dyDescent="0.2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</row>
    <row r="286" spans="1:41" ht="14.25" customHeight="1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</row>
    <row r="287" spans="1:41" ht="14.25" customHeight="1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</row>
    <row r="288" spans="1:41" ht="14.25" customHeigh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</row>
    <row r="289" spans="1:41" ht="14.25" customHeight="1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</row>
    <row r="290" spans="1:41" ht="14.25" customHeight="1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</row>
    <row r="291" spans="1:41" ht="14.25" customHeight="1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</row>
    <row r="292" spans="1:41" ht="14.25" customHeight="1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</row>
    <row r="293" spans="1:41" ht="14.25" customHeight="1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</row>
    <row r="294" spans="1:41" ht="14.25" customHeight="1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</row>
    <row r="295" spans="1:41" ht="14.25" customHeight="1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</row>
    <row r="296" spans="1:41" ht="14.25" customHeight="1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</row>
    <row r="297" spans="1:41" ht="14.25" customHeight="1" x14ac:dyDescent="0.2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</row>
    <row r="298" spans="1:41" ht="14.25" customHeight="1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</row>
    <row r="299" spans="1:41" ht="14.25" customHeight="1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</row>
    <row r="300" spans="1:41" ht="14.25" customHeight="1" x14ac:dyDescent="0.2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</row>
    <row r="301" spans="1:41" ht="14.25" customHeight="1" x14ac:dyDescent="0.2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</row>
    <row r="302" spans="1:41" ht="14.25" customHeight="1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</row>
    <row r="303" spans="1:41" ht="14.25" customHeight="1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</row>
    <row r="304" spans="1:41" ht="14.25" customHeight="1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</row>
    <row r="305" spans="1:41" ht="14.25" customHeight="1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</row>
    <row r="306" spans="1:41" ht="14.25" customHeight="1" x14ac:dyDescent="0.2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</row>
    <row r="307" spans="1:41" ht="14.25" customHeight="1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</row>
    <row r="308" spans="1:41" ht="14.25" customHeight="1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</row>
    <row r="309" spans="1:41" ht="14.25" customHeight="1" x14ac:dyDescent="0.2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</row>
    <row r="310" spans="1:41" ht="14.25" customHeight="1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</row>
    <row r="311" spans="1:41" ht="14.25" customHeight="1" x14ac:dyDescent="0.2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</row>
    <row r="312" spans="1:41" ht="14.25" customHeight="1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</row>
    <row r="313" spans="1:41" ht="14.25" customHeight="1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</row>
    <row r="314" spans="1:41" ht="14.25" customHeight="1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</row>
    <row r="315" spans="1:41" ht="14.25" customHeight="1" x14ac:dyDescent="0.2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</row>
    <row r="316" spans="1:41" ht="14.25" customHeight="1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</row>
    <row r="317" spans="1:41" ht="14.25" customHeight="1" x14ac:dyDescent="0.2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</row>
    <row r="318" spans="1:41" ht="14.25" customHeight="1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</row>
    <row r="319" spans="1:41" ht="14.25" customHeight="1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</row>
    <row r="320" spans="1:41" ht="14.25" customHeight="1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</row>
    <row r="321" spans="1:41" ht="14.25" customHeight="1" x14ac:dyDescent="0.2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</row>
    <row r="322" spans="1:41" ht="14.25" customHeight="1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</row>
    <row r="323" spans="1:41" ht="14.25" customHeight="1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</row>
    <row r="324" spans="1:41" ht="14.25" customHeight="1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</row>
    <row r="325" spans="1:41" ht="14.25" customHeight="1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</row>
    <row r="326" spans="1:41" ht="14.25" customHeight="1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</row>
    <row r="327" spans="1:41" ht="14.25" customHeight="1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</row>
    <row r="328" spans="1:41" ht="14.25" customHeight="1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</row>
    <row r="329" spans="1:41" ht="14.25" customHeight="1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</row>
    <row r="330" spans="1:41" ht="14.25" customHeight="1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</row>
    <row r="331" spans="1:41" ht="14.25" customHeight="1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</row>
    <row r="332" spans="1:41" ht="14.25" customHeight="1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</row>
    <row r="333" spans="1:41" ht="14.25" customHeight="1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</row>
    <row r="334" spans="1:41" ht="14.25" customHeight="1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</row>
    <row r="335" spans="1:41" ht="14.25" customHeight="1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</row>
    <row r="336" spans="1:41" ht="14.25" customHeight="1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</row>
    <row r="337" spans="1:41" ht="14.25" customHeight="1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</row>
    <row r="338" spans="1:41" ht="14.25" customHeight="1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</row>
    <row r="339" spans="1:41" ht="14.25" customHeight="1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</row>
    <row r="340" spans="1:41" ht="14.25" customHeight="1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</row>
    <row r="341" spans="1:41" ht="14.25" customHeight="1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</row>
    <row r="342" spans="1:41" ht="14.25" customHeight="1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</row>
    <row r="343" spans="1:41" ht="14.25" customHeight="1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</row>
    <row r="344" spans="1:41" ht="14.25" customHeight="1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</row>
    <row r="345" spans="1:41" ht="14.25" customHeight="1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</row>
    <row r="346" spans="1:41" ht="14.25" customHeight="1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</row>
    <row r="347" spans="1:41" ht="14.25" customHeight="1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</row>
    <row r="348" spans="1:41" ht="14.25" customHeight="1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</row>
    <row r="349" spans="1:41" ht="14.25" customHeight="1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</row>
    <row r="350" spans="1:41" ht="14.25" customHeight="1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</row>
    <row r="351" spans="1:41" ht="14.25" customHeight="1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</row>
    <row r="352" spans="1:41" ht="14.25" customHeight="1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</row>
    <row r="353" spans="1:41" ht="14.25" customHeight="1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</row>
    <row r="354" spans="1:41" ht="14.25" customHeight="1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</row>
    <row r="355" spans="1:41" ht="14.25" customHeight="1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</row>
    <row r="356" spans="1:41" ht="14.25" customHeight="1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</row>
    <row r="357" spans="1:41" ht="14.25" customHeight="1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</row>
    <row r="358" spans="1:41" ht="14.25" customHeight="1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</row>
    <row r="359" spans="1:41" ht="14.25" customHeight="1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</row>
    <row r="360" spans="1:41" ht="14.25" customHeight="1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</row>
    <row r="361" spans="1:41" ht="14.25" customHeight="1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</row>
    <row r="362" spans="1:41" ht="14.25" customHeight="1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</row>
    <row r="363" spans="1:41" ht="14.25" customHeight="1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</row>
    <row r="364" spans="1:41" ht="14.25" customHeight="1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</row>
    <row r="365" spans="1:41" ht="14.25" customHeight="1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</row>
    <row r="366" spans="1:41" ht="14.25" customHeight="1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</row>
    <row r="367" spans="1:41" ht="14.25" customHeight="1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</row>
    <row r="368" spans="1:41" ht="14.25" customHeight="1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</row>
    <row r="369" spans="1:41" ht="14.25" customHeight="1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</row>
    <row r="370" spans="1:41" ht="14.25" customHeight="1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</row>
    <row r="371" spans="1:41" ht="14.25" customHeight="1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</row>
    <row r="372" spans="1:41" ht="14.25" customHeight="1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</row>
    <row r="373" spans="1:41" ht="14.25" customHeight="1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</row>
    <row r="374" spans="1:41" ht="14.25" customHeight="1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</row>
    <row r="375" spans="1:41" ht="14.25" customHeight="1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</row>
    <row r="376" spans="1:41" ht="14.25" customHeight="1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</row>
    <row r="377" spans="1:41" ht="14.25" customHeight="1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</row>
    <row r="378" spans="1:41" ht="14.25" customHeight="1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</row>
    <row r="379" spans="1:41" ht="14.25" customHeight="1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</row>
    <row r="380" spans="1:41" ht="14.25" customHeight="1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</row>
    <row r="381" spans="1:41" ht="14.25" customHeight="1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</row>
    <row r="382" spans="1:41" ht="14.25" customHeight="1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</row>
    <row r="383" spans="1:41" ht="14.25" customHeight="1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</row>
    <row r="384" spans="1:41" ht="14.25" customHeight="1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</row>
    <row r="385" spans="1:41" ht="14.25" customHeight="1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</row>
    <row r="386" spans="1:41" ht="14.25" customHeight="1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</row>
    <row r="387" spans="1:41" ht="14.25" customHeight="1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</row>
    <row r="388" spans="1:41" ht="14.25" customHeight="1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</row>
    <row r="389" spans="1:41" ht="14.25" customHeight="1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</row>
    <row r="390" spans="1:41" ht="14.25" customHeight="1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</row>
    <row r="391" spans="1:41" ht="14.25" customHeight="1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</row>
    <row r="392" spans="1:41" ht="14.25" customHeight="1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</row>
    <row r="393" spans="1:41" ht="14.25" customHeight="1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</row>
    <row r="394" spans="1:41" ht="14.25" customHeight="1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</row>
    <row r="395" spans="1:41" ht="14.25" customHeight="1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</row>
    <row r="396" spans="1:41" ht="14.25" customHeight="1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</row>
    <row r="397" spans="1:41" ht="14.25" customHeight="1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</row>
    <row r="398" spans="1:41" ht="14.25" customHeight="1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</row>
    <row r="399" spans="1:41" ht="14.25" customHeight="1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</row>
    <row r="400" spans="1:41" ht="14.25" customHeight="1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</row>
    <row r="401" spans="1:41" ht="14.25" customHeight="1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</row>
    <row r="402" spans="1:41" ht="14.25" customHeight="1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</row>
    <row r="403" spans="1:41" ht="14.25" customHeight="1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</row>
    <row r="404" spans="1:41" ht="14.25" customHeight="1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</row>
    <row r="405" spans="1:41" ht="14.25" customHeight="1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</row>
    <row r="406" spans="1:41" ht="14.25" customHeight="1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</row>
    <row r="407" spans="1:41" ht="14.25" customHeight="1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</row>
    <row r="408" spans="1:41" ht="14.25" customHeight="1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</row>
    <row r="409" spans="1:41" ht="14.25" customHeight="1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</row>
    <row r="410" spans="1:41" ht="14.25" customHeight="1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</row>
    <row r="411" spans="1:41" ht="14.25" customHeight="1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</row>
    <row r="412" spans="1:41" ht="14.25" customHeight="1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</row>
    <row r="413" spans="1:41" ht="14.25" customHeight="1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</row>
    <row r="414" spans="1:41" ht="14.25" customHeight="1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</row>
    <row r="415" spans="1:41" ht="14.25" customHeight="1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</row>
    <row r="416" spans="1:41" ht="14.25" customHeight="1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</row>
    <row r="417" spans="1:41" ht="14.25" customHeight="1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</row>
    <row r="418" spans="1:41" ht="14.25" customHeight="1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</row>
    <row r="419" spans="1:41" ht="14.25" customHeight="1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</row>
    <row r="420" spans="1:41" ht="14.25" customHeight="1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</row>
    <row r="421" spans="1:41" ht="14.25" customHeight="1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</row>
    <row r="422" spans="1:41" ht="14.25" customHeight="1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</row>
    <row r="423" spans="1:41" ht="14.25" customHeight="1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</row>
    <row r="424" spans="1:41" ht="14.25" customHeight="1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</row>
    <row r="425" spans="1:41" ht="14.25" customHeight="1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</row>
    <row r="426" spans="1:41" ht="14.25" customHeight="1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</row>
    <row r="427" spans="1:41" ht="14.25" customHeight="1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</row>
    <row r="428" spans="1:41" ht="14.25" customHeight="1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</row>
    <row r="429" spans="1:41" ht="14.25" customHeight="1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</row>
    <row r="430" spans="1:41" ht="14.25" customHeight="1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</row>
    <row r="431" spans="1:41" ht="14.25" customHeight="1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</row>
    <row r="432" spans="1:41" ht="14.25" customHeight="1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</row>
    <row r="433" spans="1:41" ht="14.25" customHeight="1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</row>
    <row r="434" spans="1:41" ht="14.25" customHeight="1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</row>
    <row r="435" spans="1:41" ht="14.25" customHeight="1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</row>
    <row r="436" spans="1:41" ht="14.25" customHeight="1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</row>
    <row r="437" spans="1:41" ht="14.25" customHeight="1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</row>
    <row r="438" spans="1:41" ht="14.25" customHeight="1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</row>
    <row r="439" spans="1:41" ht="14.25" customHeight="1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</row>
    <row r="440" spans="1:41" ht="14.25" customHeight="1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</row>
    <row r="441" spans="1:41" ht="14.25" customHeight="1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</row>
    <row r="442" spans="1:41" ht="14.25" customHeight="1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</row>
    <row r="443" spans="1:41" ht="14.25" customHeight="1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</row>
    <row r="444" spans="1:41" ht="14.25" customHeight="1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</row>
    <row r="445" spans="1:41" ht="14.25" customHeight="1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</row>
    <row r="446" spans="1:41" ht="14.25" customHeight="1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</row>
    <row r="447" spans="1:41" ht="14.25" customHeight="1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</row>
    <row r="448" spans="1:41" ht="14.25" customHeight="1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</row>
    <row r="449" spans="1:41" ht="14.25" customHeight="1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</row>
    <row r="450" spans="1:41" ht="14.25" customHeight="1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</row>
    <row r="451" spans="1:41" ht="14.25" customHeight="1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</row>
    <row r="452" spans="1:41" ht="14.25" customHeight="1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</row>
    <row r="453" spans="1:41" ht="14.25" customHeight="1" x14ac:dyDescent="0.2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</row>
    <row r="454" spans="1:41" ht="14.25" customHeight="1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</row>
    <row r="455" spans="1:41" ht="14.25" customHeight="1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</row>
    <row r="456" spans="1:41" ht="14.25" customHeight="1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</row>
    <row r="457" spans="1:41" ht="14.25" customHeight="1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</row>
    <row r="458" spans="1:41" ht="14.25" customHeight="1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</row>
    <row r="459" spans="1:41" ht="14.25" customHeight="1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</row>
    <row r="460" spans="1:41" ht="14.25" customHeight="1" x14ac:dyDescent="0.2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</row>
    <row r="461" spans="1:41" ht="14.25" customHeight="1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</row>
    <row r="462" spans="1:41" ht="14.25" customHeight="1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</row>
    <row r="463" spans="1:41" ht="14.25" customHeight="1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</row>
    <row r="464" spans="1:41" ht="14.25" customHeight="1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</row>
    <row r="465" spans="1:41" ht="14.25" customHeight="1" x14ac:dyDescent="0.2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</row>
    <row r="466" spans="1:41" ht="14.25" customHeight="1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</row>
    <row r="467" spans="1:41" ht="14.25" customHeight="1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</row>
    <row r="468" spans="1:41" ht="14.25" customHeight="1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</row>
    <row r="469" spans="1:41" ht="14.25" customHeight="1" x14ac:dyDescent="0.2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</row>
    <row r="470" spans="1:41" ht="14.25" customHeight="1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</row>
    <row r="471" spans="1:41" ht="14.25" customHeight="1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</row>
    <row r="472" spans="1:41" ht="14.25" customHeight="1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</row>
    <row r="473" spans="1:41" ht="14.25" customHeight="1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</row>
    <row r="474" spans="1:41" ht="14.25" customHeight="1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</row>
    <row r="475" spans="1:41" ht="14.25" customHeight="1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</row>
    <row r="476" spans="1:41" ht="14.25" customHeight="1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</row>
    <row r="477" spans="1:41" ht="14.25" customHeight="1" x14ac:dyDescent="0.2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</row>
    <row r="478" spans="1:41" ht="14.25" customHeight="1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</row>
    <row r="479" spans="1:41" ht="14.25" customHeight="1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</row>
    <row r="480" spans="1:41" ht="14.25" customHeight="1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</row>
    <row r="481" spans="1:41" ht="14.25" customHeight="1" x14ac:dyDescent="0.2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</row>
    <row r="482" spans="1:41" ht="14.25" customHeight="1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</row>
    <row r="483" spans="1:41" ht="14.25" customHeight="1" x14ac:dyDescent="0.2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</row>
    <row r="484" spans="1:41" ht="14.25" customHeight="1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</row>
    <row r="485" spans="1:41" ht="14.25" customHeight="1" x14ac:dyDescent="0.2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</row>
    <row r="486" spans="1:41" ht="14.25" customHeight="1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</row>
    <row r="487" spans="1:41" ht="14.25" customHeight="1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</row>
    <row r="488" spans="1:41" ht="14.25" customHeight="1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</row>
    <row r="489" spans="1:41" ht="14.25" customHeight="1" x14ac:dyDescent="0.2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</row>
    <row r="490" spans="1:41" ht="14.25" customHeight="1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</row>
    <row r="491" spans="1:41" ht="14.25" customHeight="1" x14ac:dyDescent="0.2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</row>
    <row r="492" spans="1:41" ht="14.25" customHeight="1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</row>
    <row r="493" spans="1:41" ht="14.25" customHeight="1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</row>
    <row r="494" spans="1:41" ht="14.25" customHeight="1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</row>
    <row r="495" spans="1:41" ht="14.25" customHeight="1" x14ac:dyDescent="0.2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</row>
    <row r="496" spans="1:41" ht="14.25" customHeight="1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</row>
    <row r="497" spans="1:41" ht="14.25" customHeight="1" x14ac:dyDescent="0.2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</row>
    <row r="498" spans="1:41" ht="14.25" customHeight="1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</row>
    <row r="499" spans="1:41" ht="14.25" customHeight="1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</row>
    <row r="500" spans="1:41" ht="14.25" customHeight="1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</row>
    <row r="501" spans="1:41" ht="14.25" customHeight="1" x14ac:dyDescent="0.2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</row>
    <row r="502" spans="1:41" ht="14.25" customHeight="1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</row>
    <row r="503" spans="1:41" ht="14.25" customHeight="1" x14ac:dyDescent="0.2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</row>
    <row r="504" spans="1:41" ht="14.25" customHeight="1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</row>
    <row r="505" spans="1:41" ht="14.25" customHeight="1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</row>
    <row r="506" spans="1:41" ht="14.25" customHeight="1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</row>
    <row r="507" spans="1:41" ht="14.25" customHeight="1" x14ac:dyDescent="0.2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</row>
    <row r="508" spans="1:41" ht="14.25" customHeight="1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</row>
    <row r="509" spans="1:41" ht="14.25" customHeight="1" x14ac:dyDescent="0.2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</row>
    <row r="510" spans="1:41" ht="14.25" customHeight="1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</row>
    <row r="511" spans="1:41" ht="14.25" customHeight="1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</row>
    <row r="512" spans="1:41" ht="14.25" customHeight="1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</row>
    <row r="513" spans="1:41" ht="14.25" customHeight="1" x14ac:dyDescent="0.2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</row>
    <row r="514" spans="1:41" ht="14.25" customHeight="1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</row>
    <row r="515" spans="1:41" ht="14.25" customHeight="1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</row>
    <row r="516" spans="1:41" ht="14.25" customHeight="1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</row>
    <row r="517" spans="1:41" ht="14.25" customHeight="1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</row>
    <row r="518" spans="1:41" ht="14.25" customHeight="1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</row>
    <row r="519" spans="1:41" ht="14.25" customHeight="1" x14ac:dyDescent="0.2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</row>
    <row r="520" spans="1:41" ht="14.25" customHeight="1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</row>
    <row r="521" spans="1:41" ht="14.25" customHeight="1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</row>
    <row r="522" spans="1:41" ht="14.25" customHeight="1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</row>
    <row r="523" spans="1:41" ht="14.25" customHeight="1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</row>
    <row r="524" spans="1:41" ht="14.25" customHeight="1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</row>
    <row r="525" spans="1:41" ht="14.25" customHeight="1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</row>
    <row r="526" spans="1:41" ht="14.25" customHeight="1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</row>
    <row r="527" spans="1:41" ht="14.25" customHeight="1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</row>
    <row r="528" spans="1:41" ht="14.25" customHeight="1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</row>
    <row r="529" spans="1:41" ht="14.25" customHeight="1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</row>
    <row r="530" spans="1:41" ht="14.25" customHeight="1" x14ac:dyDescent="0.2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</row>
    <row r="531" spans="1:41" ht="14.25" customHeight="1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</row>
    <row r="532" spans="1:41" ht="14.25" customHeight="1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</row>
    <row r="533" spans="1:41" ht="14.25" customHeight="1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</row>
    <row r="534" spans="1:41" ht="14.25" customHeight="1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</row>
    <row r="535" spans="1:41" ht="14.25" customHeight="1" x14ac:dyDescent="0.2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</row>
    <row r="536" spans="1:41" ht="14.25" customHeight="1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</row>
    <row r="537" spans="1:41" ht="14.25" customHeight="1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</row>
    <row r="538" spans="1:41" ht="14.25" customHeight="1" x14ac:dyDescent="0.2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</row>
    <row r="539" spans="1:41" ht="14.25" customHeight="1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</row>
    <row r="540" spans="1:41" ht="14.25" customHeight="1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</row>
    <row r="541" spans="1:41" ht="14.25" customHeight="1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</row>
    <row r="542" spans="1:41" ht="14.25" customHeight="1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</row>
    <row r="543" spans="1:41" ht="14.25" customHeight="1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</row>
    <row r="544" spans="1:41" ht="14.25" customHeight="1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</row>
    <row r="545" spans="1:41" ht="14.25" customHeight="1" x14ac:dyDescent="0.2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</row>
    <row r="546" spans="1:41" ht="14.25" customHeight="1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</row>
    <row r="547" spans="1:41" ht="14.25" customHeight="1" x14ac:dyDescent="0.2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</row>
    <row r="548" spans="1:41" ht="14.25" customHeight="1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</row>
    <row r="549" spans="1:41" ht="14.25" customHeight="1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</row>
    <row r="550" spans="1:41" ht="14.25" customHeight="1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</row>
    <row r="551" spans="1:41" ht="14.25" customHeight="1" x14ac:dyDescent="0.2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</row>
    <row r="552" spans="1:41" ht="14.25" customHeight="1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</row>
    <row r="553" spans="1:41" ht="14.25" customHeight="1" x14ac:dyDescent="0.2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</row>
    <row r="554" spans="1:41" ht="14.25" customHeight="1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</row>
    <row r="555" spans="1:41" ht="14.25" customHeight="1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</row>
    <row r="556" spans="1:41" ht="14.25" customHeight="1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</row>
    <row r="557" spans="1:41" ht="14.25" customHeight="1" x14ac:dyDescent="0.2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</row>
    <row r="558" spans="1:41" ht="14.25" customHeight="1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</row>
    <row r="559" spans="1:41" ht="14.25" customHeight="1" x14ac:dyDescent="0.2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</row>
    <row r="560" spans="1:41" ht="14.25" customHeight="1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</row>
    <row r="561" spans="1:41" ht="14.25" customHeight="1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</row>
    <row r="562" spans="1:41" ht="14.25" customHeight="1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</row>
    <row r="563" spans="1:41" ht="14.25" customHeight="1" x14ac:dyDescent="0.2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</row>
    <row r="564" spans="1:41" ht="14.25" customHeight="1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</row>
    <row r="565" spans="1:41" ht="14.25" customHeight="1" x14ac:dyDescent="0.2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</row>
    <row r="566" spans="1:41" ht="14.25" customHeight="1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</row>
    <row r="567" spans="1:41" ht="14.25" customHeight="1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</row>
    <row r="568" spans="1:41" ht="14.25" customHeight="1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</row>
    <row r="569" spans="1:41" ht="14.25" customHeight="1" x14ac:dyDescent="0.2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</row>
    <row r="570" spans="1:41" ht="14.25" customHeight="1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</row>
    <row r="571" spans="1:41" ht="14.25" customHeight="1" x14ac:dyDescent="0.2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</row>
    <row r="572" spans="1:41" ht="14.25" customHeight="1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</row>
    <row r="573" spans="1:41" ht="14.25" customHeight="1" x14ac:dyDescent="0.2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</row>
    <row r="574" spans="1:41" ht="14.25" customHeight="1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</row>
    <row r="575" spans="1:41" ht="14.25" customHeight="1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</row>
    <row r="576" spans="1:41" ht="14.25" customHeight="1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</row>
    <row r="577" spans="1:41" ht="14.25" customHeight="1" x14ac:dyDescent="0.2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</row>
    <row r="578" spans="1:41" ht="14.25" customHeight="1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</row>
    <row r="579" spans="1:41" ht="14.25" customHeight="1" x14ac:dyDescent="0.2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</row>
    <row r="580" spans="1:41" ht="14.25" customHeight="1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</row>
    <row r="581" spans="1:41" ht="14.25" customHeight="1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</row>
    <row r="582" spans="1:41" ht="14.25" customHeight="1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</row>
    <row r="583" spans="1:41" ht="14.25" customHeight="1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</row>
    <row r="584" spans="1:41" ht="14.25" customHeight="1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</row>
    <row r="585" spans="1:41" ht="14.25" customHeight="1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</row>
    <row r="586" spans="1:41" ht="14.25" customHeight="1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</row>
    <row r="587" spans="1:41" ht="14.25" customHeight="1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</row>
    <row r="588" spans="1:41" ht="14.25" customHeight="1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</row>
    <row r="589" spans="1:41" ht="14.25" customHeight="1" x14ac:dyDescent="0.2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</row>
    <row r="590" spans="1:41" ht="14.25" customHeight="1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</row>
    <row r="591" spans="1:41" ht="14.25" customHeight="1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</row>
    <row r="592" spans="1:41" ht="14.25" customHeight="1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</row>
    <row r="593" spans="1:41" ht="14.25" customHeight="1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</row>
    <row r="594" spans="1:41" ht="14.25" customHeight="1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</row>
    <row r="595" spans="1:41" ht="14.25" customHeight="1" x14ac:dyDescent="0.2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</row>
    <row r="596" spans="1:41" ht="14.25" customHeight="1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</row>
    <row r="597" spans="1:41" ht="14.25" customHeight="1" x14ac:dyDescent="0.2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</row>
    <row r="598" spans="1:41" ht="14.25" customHeight="1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</row>
    <row r="599" spans="1:41" ht="14.25" customHeight="1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</row>
    <row r="600" spans="1:41" ht="14.25" customHeight="1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</row>
    <row r="601" spans="1:41" ht="14.25" customHeight="1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</row>
    <row r="602" spans="1:41" ht="14.25" customHeight="1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</row>
    <row r="603" spans="1:41" ht="14.25" customHeight="1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</row>
    <row r="604" spans="1:41" ht="14.25" customHeight="1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</row>
    <row r="605" spans="1:41" ht="14.25" customHeight="1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</row>
    <row r="606" spans="1:41" ht="14.25" customHeight="1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</row>
    <row r="607" spans="1:41" ht="14.25" customHeight="1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</row>
    <row r="608" spans="1:41" ht="14.25" customHeight="1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</row>
    <row r="609" spans="1:41" ht="14.25" customHeight="1" x14ac:dyDescent="0.2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</row>
    <row r="610" spans="1:41" ht="14.25" customHeight="1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</row>
    <row r="611" spans="1:41" ht="14.25" customHeight="1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</row>
    <row r="612" spans="1:41" ht="14.25" customHeight="1" x14ac:dyDescent="0.2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</row>
    <row r="613" spans="1:41" ht="14.25" customHeight="1" x14ac:dyDescent="0.2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</row>
    <row r="614" spans="1:41" ht="14.25" customHeight="1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</row>
    <row r="615" spans="1:41" ht="14.25" customHeight="1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</row>
    <row r="616" spans="1:41" ht="14.25" customHeight="1" x14ac:dyDescent="0.2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</row>
    <row r="617" spans="1:41" ht="14.25" customHeight="1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</row>
    <row r="618" spans="1:41" ht="14.25" customHeight="1" x14ac:dyDescent="0.2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</row>
    <row r="619" spans="1:41" ht="14.25" customHeight="1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</row>
    <row r="620" spans="1:41" ht="14.25" customHeight="1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</row>
    <row r="621" spans="1:41" ht="14.25" customHeight="1" x14ac:dyDescent="0.2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</row>
    <row r="622" spans="1:41" ht="14.25" customHeight="1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</row>
    <row r="623" spans="1:41" ht="14.25" customHeight="1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</row>
    <row r="624" spans="1:41" ht="14.25" customHeight="1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</row>
    <row r="625" spans="1:41" ht="14.25" customHeight="1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</row>
    <row r="626" spans="1:41" ht="14.25" customHeight="1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</row>
    <row r="627" spans="1:41" ht="14.25" customHeight="1" x14ac:dyDescent="0.2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</row>
    <row r="628" spans="1:41" ht="14.25" customHeight="1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</row>
    <row r="629" spans="1:41" ht="14.25" customHeight="1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</row>
    <row r="630" spans="1:41" ht="14.25" customHeight="1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</row>
    <row r="631" spans="1:41" ht="14.25" customHeight="1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</row>
    <row r="632" spans="1:41" ht="14.25" customHeight="1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</row>
    <row r="633" spans="1:41" ht="14.25" customHeight="1" x14ac:dyDescent="0.2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</row>
    <row r="634" spans="1:41" ht="14.25" customHeight="1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</row>
    <row r="635" spans="1:41" ht="14.25" customHeight="1" x14ac:dyDescent="0.2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</row>
    <row r="636" spans="1:41" ht="14.25" customHeight="1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</row>
    <row r="637" spans="1:41" ht="14.25" customHeight="1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</row>
    <row r="638" spans="1:41" ht="14.25" customHeight="1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</row>
    <row r="639" spans="1:41" ht="14.25" customHeight="1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</row>
    <row r="640" spans="1:41" ht="14.25" customHeight="1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</row>
    <row r="641" spans="1:41" ht="14.25" customHeight="1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</row>
    <row r="642" spans="1:41" ht="14.25" customHeight="1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</row>
    <row r="643" spans="1:41" ht="14.25" customHeight="1" x14ac:dyDescent="0.2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</row>
    <row r="644" spans="1:41" ht="14.25" customHeight="1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</row>
    <row r="645" spans="1:41" ht="14.25" customHeight="1" x14ac:dyDescent="0.2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</row>
    <row r="646" spans="1:41" ht="14.25" customHeight="1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</row>
    <row r="647" spans="1:41" ht="14.25" customHeight="1" x14ac:dyDescent="0.2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</row>
    <row r="648" spans="1:41" ht="14.25" customHeight="1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</row>
    <row r="649" spans="1:41" ht="14.25" customHeight="1" x14ac:dyDescent="0.2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</row>
    <row r="650" spans="1:41" ht="14.25" customHeight="1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</row>
    <row r="651" spans="1:41" ht="14.25" customHeight="1" x14ac:dyDescent="0.2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</row>
    <row r="652" spans="1:41" ht="14.25" customHeight="1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</row>
    <row r="653" spans="1:41" ht="14.25" customHeight="1" x14ac:dyDescent="0.2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</row>
    <row r="654" spans="1:41" ht="14.25" customHeight="1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</row>
    <row r="655" spans="1:41" ht="14.25" customHeight="1" x14ac:dyDescent="0.2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</row>
    <row r="656" spans="1:41" ht="14.25" customHeight="1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</row>
    <row r="657" spans="1:41" ht="14.25" customHeight="1" x14ac:dyDescent="0.2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</row>
    <row r="658" spans="1:41" ht="14.25" customHeight="1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</row>
    <row r="659" spans="1:41" ht="14.25" customHeight="1" x14ac:dyDescent="0.2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</row>
    <row r="660" spans="1:41" ht="14.25" customHeight="1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</row>
    <row r="661" spans="1:41" ht="14.25" customHeight="1" x14ac:dyDescent="0.2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</row>
    <row r="662" spans="1:41" ht="14.25" customHeight="1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</row>
    <row r="663" spans="1:41" ht="14.25" customHeight="1" x14ac:dyDescent="0.2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</row>
    <row r="664" spans="1:41" ht="14.25" customHeight="1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</row>
    <row r="665" spans="1:41" ht="14.25" customHeight="1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</row>
    <row r="666" spans="1:41" ht="14.25" customHeight="1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</row>
    <row r="667" spans="1:41" ht="14.25" customHeight="1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</row>
    <row r="668" spans="1:41" ht="14.25" customHeight="1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</row>
    <row r="669" spans="1:41" ht="14.25" customHeight="1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</row>
    <row r="670" spans="1:41" ht="14.25" customHeight="1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</row>
    <row r="671" spans="1:41" ht="14.25" customHeight="1" x14ac:dyDescent="0.2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</row>
    <row r="672" spans="1:41" ht="14.25" customHeight="1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</row>
    <row r="673" spans="1:41" ht="14.25" customHeight="1" x14ac:dyDescent="0.2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</row>
    <row r="674" spans="1:41" ht="14.25" customHeight="1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</row>
    <row r="675" spans="1:41" ht="14.25" customHeight="1" x14ac:dyDescent="0.2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</row>
    <row r="676" spans="1:41" ht="14.25" customHeight="1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</row>
    <row r="677" spans="1:41" ht="14.25" customHeight="1" x14ac:dyDescent="0.2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</row>
    <row r="678" spans="1:41" ht="14.25" customHeight="1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</row>
    <row r="679" spans="1:41" ht="14.25" customHeight="1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</row>
    <row r="680" spans="1:41" ht="14.25" customHeight="1" x14ac:dyDescent="0.2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</row>
    <row r="681" spans="1:41" ht="14.25" customHeight="1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</row>
    <row r="682" spans="1:41" ht="14.25" customHeight="1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</row>
    <row r="683" spans="1:41" ht="14.25" customHeight="1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</row>
    <row r="684" spans="1:41" ht="14.25" customHeight="1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</row>
    <row r="685" spans="1:41" ht="14.25" customHeight="1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</row>
    <row r="686" spans="1:41" ht="14.25" customHeight="1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</row>
    <row r="687" spans="1:41" ht="14.25" customHeight="1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</row>
    <row r="688" spans="1:41" ht="14.25" customHeight="1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</row>
    <row r="689" spans="1:41" ht="14.25" customHeight="1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</row>
    <row r="690" spans="1:41" ht="14.25" customHeight="1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</row>
    <row r="691" spans="1:41" ht="14.25" customHeight="1" x14ac:dyDescent="0.2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</row>
    <row r="692" spans="1:41" ht="14.25" customHeight="1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</row>
    <row r="693" spans="1:41" ht="14.25" customHeight="1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</row>
    <row r="694" spans="1:41" ht="14.25" customHeight="1" x14ac:dyDescent="0.2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</row>
    <row r="695" spans="1:41" ht="14.25" customHeight="1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</row>
    <row r="696" spans="1:41" ht="14.25" customHeight="1" x14ac:dyDescent="0.2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</row>
    <row r="697" spans="1:41" ht="14.25" customHeight="1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</row>
    <row r="698" spans="1:41" ht="14.25" customHeight="1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</row>
    <row r="699" spans="1:41" ht="14.25" customHeight="1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</row>
    <row r="700" spans="1:41" ht="14.25" customHeight="1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</row>
    <row r="701" spans="1:41" ht="14.25" customHeight="1" x14ac:dyDescent="0.2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</row>
    <row r="702" spans="1:41" ht="14.25" customHeight="1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</row>
    <row r="703" spans="1:41" ht="14.25" customHeight="1" x14ac:dyDescent="0.2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</row>
    <row r="704" spans="1:41" ht="14.25" customHeight="1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</row>
    <row r="705" spans="1:41" ht="14.25" customHeight="1" x14ac:dyDescent="0.2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</row>
    <row r="706" spans="1:41" ht="14.25" customHeight="1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</row>
    <row r="707" spans="1:41" ht="14.25" customHeight="1" x14ac:dyDescent="0.2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</row>
    <row r="708" spans="1:41" ht="14.25" customHeight="1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</row>
    <row r="709" spans="1:41" ht="14.25" customHeight="1" x14ac:dyDescent="0.2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</row>
    <row r="710" spans="1:41" ht="14.25" customHeight="1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</row>
    <row r="711" spans="1:41" ht="14.25" customHeight="1" x14ac:dyDescent="0.2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</row>
    <row r="712" spans="1:41" ht="14.25" customHeight="1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</row>
    <row r="713" spans="1:41" ht="14.25" customHeight="1" x14ac:dyDescent="0.2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</row>
    <row r="714" spans="1:41" ht="14.25" customHeight="1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</row>
    <row r="715" spans="1:41" ht="14.25" customHeight="1" x14ac:dyDescent="0.2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</row>
    <row r="716" spans="1:41" ht="14.25" customHeight="1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</row>
    <row r="717" spans="1:41" ht="14.25" customHeight="1" x14ac:dyDescent="0.2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</row>
    <row r="718" spans="1:41" ht="14.25" customHeight="1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</row>
    <row r="719" spans="1:41" ht="14.25" customHeight="1" x14ac:dyDescent="0.2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</row>
    <row r="720" spans="1:41" ht="14.25" customHeight="1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</row>
    <row r="721" spans="1:41" ht="14.25" customHeight="1" x14ac:dyDescent="0.2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</row>
    <row r="722" spans="1:41" ht="14.25" customHeight="1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</row>
    <row r="723" spans="1:41" ht="14.25" customHeight="1" x14ac:dyDescent="0.2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</row>
    <row r="724" spans="1:41" ht="14.25" customHeight="1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</row>
    <row r="725" spans="1:41" ht="14.25" customHeight="1" x14ac:dyDescent="0.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</row>
    <row r="726" spans="1:41" ht="14.25" customHeight="1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</row>
    <row r="727" spans="1:41" ht="14.25" customHeight="1" x14ac:dyDescent="0.2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</row>
    <row r="728" spans="1:41" ht="14.25" customHeight="1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</row>
    <row r="729" spans="1:41" ht="14.25" customHeight="1" x14ac:dyDescent="0.2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</row>
    <row r="730" spans="1:41" ht="14.25" customHeight="1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</row>
    <row r="731" spans="1:41" ht="14.25" customHeight="1" x14ac:dyDescent="0.2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</row>
    <row r="732" spans="1:41" ht="14.25" customHeight="1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</row>
    <row r="733" spans="1:41" ht="14.25" customHeight="1" x14ac:dyDescent="0.2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</row>
    <row r="734" spans="1:41" ht="14.25" customHeight="1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</row>
    <row r="735" spans="1:41" ht="14.25" customHeight="1" x14ac:dyDescent="0.2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</row>
    <row r="736" spans="1:41" ht="14.25" customHeight="1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</row>
    <row r="737" spans="1:41" ht="14.25" customHeight="1" x14ac:dyDescent="0.2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</row>
    <row r="738" spans="1:41" ht="14.25" customHeight="1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</row>
    <row r="739" spans="1:41" ht="14.25" customHeight="1" x14ac:dyDescent="0.2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</row>
    <row r="740" spans="1:41" ht="14.25" customHeight="1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</row>
    <row r="741" spans="1:41" ht="14.25" customHeight="1" x14ac:dyDescent="0.2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</row>
    <row r="742" spans="1:41" ht="14.25" customHeight="1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</row>
    <row r="743" spans="1:41" ht="14.25" customHeight="1" x14ac:dyDescent="0.2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</row>
    <row r="744" spans="1:41" ht="14.25" customHeight="1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</row>
    <row r="745" spans="1:41" ht="14.25" customHeight="1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</row>
    <row r="746" spans="1:41" ht="14.25" customHeight="1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</row>
    <row r="747" spans="1:41" ht="14.25" customHeight="1" x14ac:dyDescent="0.2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</row>
    <row r="748" spans="1:41" ht="14.25" customHeight="1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</row>
    <row r="749" spans="1:41" ht="14.25" customHeight="1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</row>
    <row r="750" spans="1:41" ht="14.25" customHeight="1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</row>
    <row r="751" spans="1:41" ht="14.25" customHeight="1" x14ac:dyDescent="0.2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</row>
    <row r="752" spans="1:41" ht="14.25" customHeight="1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</row>
    <row r="753" spans="1:41" ht="14.25" customHeight="1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</row>
    <row r="754" spans="1:41" ht="14.25" customHeight="1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</row>
    <row r="755" spans="1:41" ht="14.25" customHeight="1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</row>
    <row r="756" spans="1:41" ht="14.25" customHeight="1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</row>
    <row r="757" spans="1:41" ht="14.25" customHeight="1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</row>
    <row r="758" spans="1:41" ht="14.25" customHeight="1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</row>
    <row r="759" spans="1:41" ht="14.25" customHeight="1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</row>
    <row r="760" spans="1:41" ht="14.25" customHeight="1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</row>
    <row r="761" spans="1:41" ht="14.25" customHeight="1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</row>
    <row r="762" spans="1:41" ht="14.25" customHeight="1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</row>
    <row r="763" spans="1:41" ht="14.25" customHeight="1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</row>
    <row r="764" spans="1:41" ht="14.25" customHeight="1" x14ac:dyDescent="0.2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</row>
    <row r="765" spans="1:41" ht="14.25" customHeight="1" x14ac:dyDescent="0.2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</row>
    <row r="766" spans="1:41" ht="14.25" customHeight="1" x14ac:dyDescent="0.2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</row>
    <row r="767" spans="1:41" ht="14.25" customHeight="1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</row>
    <row r="768" spans="1:41" ht="14.25" customHeight="1" x14ac:dyDescent="0.2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</row>
    <row r="769" spans="1:41" ht="14.25" customHeight="1" x14ac:dyDescent="0.2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</row>
    <row r="770" spans="1:41" ht="14.25" customHeight="1" x14ac:dyDescent="0.2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</row>
    <row r="771" spans="1:41" ht="14.25" customHeight="1" x14ac:dyDescent="0.2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</row>
    <row r="772" spans="1:41" ht="14.25" customHeight="1" x14ac:dyDescent="0.2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</row>
    <row r="773" spans="1:41" ht="14.25" customHeight="1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</row>
    <row r="774" spans="1:41" ht="14.25" customHeight="1" x14ac:dyDescent="0.2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</row>
    <row r="775" spans="1:41" ht="14.25" customHeight="1" x14ac:dyDescent="0.2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</row>
    <row r="776" spans="1:41" ht="14.25" customHeight="1" x14ac:dyDescent="0.2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</row>
    <row r="777" spans="1:41" ht="14.25" customHeight="1" x14ac:dyDescent="0.2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</row>
    <row r="778" spans="1:41" ht="14.25" customHeight="1" x14ac:dyDescent="0.2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</row>
    <row r="779" spans="1:41" ht="14.25" customHeight="1" x14ac:dyDescent="0.2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</row>
    <row r="780" spans="1:41" ht="14.25" customHeight="1" x14ac:dyDescent="0.2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</row>
    <row r="781" spans="1:41" ht="14.25" customHeight="1" x14ac:dyDescent="0.2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</row>
    <row r="782" spans="1:41" ht="14.25" customHeight="1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</row>
    <row r="783" spans="1:41" ht="14.25" customHeight="1" x14ac:dyDescent="0.2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</row>
    <row r="784" spans="1:41" ht="14.25" customHeight="1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</row>
    <row r="785" spans="1:41" ht="14.25" customHeight="1" x14ac:dyDescent="0.2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</row>
    <row r="786" spans="1:41" ht="14.25" customHeight="1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</row>
    <row r="787" spans="1:41" ht="14.25" customHeight="1" x14ac:dyDescent="0.2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</row>
    <row r="788" spans="1:41" ht="14.25" customHeight="1" x14ac:dyDescent="0.2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</row>
    <row r="789" spans="1:41" ht="14.25" customHeight="1" x14ac:dyDescent="0.2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</row>
    <row r="790" spans="1:41" ht="14.25" customHeight="1" x14ac:dyDescent="0.2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</row>
    <row r="791" spans="1:41" ht="14.25" customHeight="1" x14ac:dyDescent="0.2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</row>
    <row r="792" spans="1:41" ht="14.25" customHeight="1" x14ac:dyDescent="0.2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</row>
    <row r="793" spans="1:41" ht="14.25" customHeight="1" x14ac:dyDescent="0.2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</row>
    <row r="794" spans="1:41" ht="14.25" customHeight="1" x14ac:dyDescent="0.2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</row>
    <row r="795" spans="1:41" ht="14.25" customHeight="1" x14ac:dyDescent="0.2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</row>
    <row r="796" spans="1:41" ht="14.25" customHeight="1" x14ac:dyDescent="0.2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</row>
    <row r="797" spans="1:41" ht="14.25" customHeight="1" x14ac:dyDescent="0.2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</row>
    <row r="798" spans="1:41" ht="14.25" customHeight="1" x14ac:dyDescent="0.2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</row>
    <row r="799" spans="1:41" ht="14.25" customHeight="1" x14ac:dyDescent="0.2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</row>
    <row r="800" spans="1:41" ht="14.25" customHeight="1" x14ac:dyDescent="0.2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</row>
    <row r="801" spans="1:41" ht="14.25" customHeight="1" x14ac:dyDescent="0.2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</row>
    <row r="802" spans="1:41" ht="14.25" customHeight="1" x14ac:dyDescent="0.2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</row>
    <row r="803" spans="1:41" ht="14.25" customHeight="1" x14ac:dyDescent="0.2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</row>
    <row r="804" spans="1:41" ht="14.25" customHeight="1" x14ac:dyDescent="0.2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</row>
    <row r="805" spans="1:41" ht="14.25" customHeight="1" x14ac:dyDescent="0.2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</row>
    <row r="806" spans="1:41" ht="14.25" customHeight="1" x14ac:dyDescent="0.2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</row>
    <row r="807" spans="1:41" ht="14.25" customHeight="1" x14ac:dyDescent="0.2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</row>
    <row r="808" spans="1:41" ht="14.25" customHeight="1" x14ac:dyDescent="0.2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</row>
    <row r="809" spans="1:41" ht="14.25" customHeight="1" x14ac:dyDescent="0.2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</row>
    <row r="810" spans="1:41" ht="14.25" customHeight="1" x14ac:dyDescent="0.2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</row>
    <row r="811" spans="1:41" ht="14.25" customHeight="1" x14ac:dyDescent="0.2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</row>
    <row r="812" spans="1:41" ht="14.25" customHeight="1" x14ac:dyDescent="0.2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</row>
    <row r="813" spans="1:41" ht="14.25" customHeight="1" x14ac:dyDescent="0.2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</row>
    <row r="814" spans="1:41" ht="14.25" customHeight="1" x14ac:dyDescent="0.2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</row>
    <row r="815" spans="1:41" ht="14.25" customHeight="1" x14ac:dyDescent="0.2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</row>
    <row r="816" spans="1:41" ht="14.25" customHeight="1" x14ac:dyDescent="0.2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</row>
    <row r="817" spans="1:41" ht="14.25" customHeight="1" x14ac:dyDescent="0.2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</row>
    <row r="818" spans="1:41" ht="14.25" customHeight="1" x14ac:dyDescent="0.2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</row>
    <row r="819" spans="1:41" ht="14.25" customHeight="1" x14ac:dyDescent="0.2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</row>
    <row r="820" spans="1:41" ht="14.25" customHeight="1" x14ac:dyDescent="0.2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</row>
    <row r="821" spans="1:41" ht="14.25" customHeight="1" x14ac:dyDescent="0.2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</row>
    <row r="822" spans="1:41" ht="14.25" customHeight="1" x14ac:dyDescent="0.2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</row>
    <row r="823" spans="1:41" ht="14.25" customHeight="1" x14ac:dyDescent="0.2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</row>
    <row r="824" spans="1:41" ht="14.25" customHeight="1" x14ac:dyDescent="0.2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</row>
    <row r="825" spans="1:41" ht="14.25" customHeight="1" x14ac:dyDescent="0.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</row>
    <row r="826" spans="1:41" ht="14.25" customHeight="1" x14ac:dyDescent="0.2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</row>
    <row r="827" spans="1:41" ht="14.25" customHeight="1" x14ac:dyDescent="0.2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</row>
    <row r="828" spans="1:41" ht="14.25" customHeight="1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</row>
    <row r="829" spans="1:41" ht="14.25" customHeight="1" x14ac:dyDescent="0.2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</row>
    <row r="830" spans="1:41" ht="14.25" customHeight="1" x14ac:dyDescent="0.2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</row>
    <row r="831" spans="1:41" ht="14.25" customHeight="1" x14ac:dyDescent="0.2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</row>
    <row r="832" spans="1:41" ht="14.25" customHeight="1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</row>
    <row r="833" spans="1:41" ht="14.25" customHeight="1" x14ac:dyDescent="0.2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</row>
    <row r="834" spans="1:41" ht="14.25" customHeight="1" x14ac:dyDescent="0.2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</row>
    <row r="835" spans="1:41" ht="14.25" customHeight="1" x14ac:dyDescent="0.2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</row>
    <row r="836" spans="1:41" ht="14.25" customHeight="1" x14ac:dyDescent="0.2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</row>
    <row r="837" spans="1:41" ht="14.25" customHeight="1" x14ac:dyDescent="0.2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</row>
    <row r="838" spans="1:41" ht="14.25" customHeight="1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</row>
    <row r="839" spans="1:41" ht="14.25" customHeight="1" x14ac:dyDescent="0.2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</row>
    <row r="840" spans="1:41" ht="14.25" customHeight="1" x14ac:dyDescent="0.2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</row>
    <row r="841" spans="1:41" ht="14.25" customHeight="1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</row>
    <row r="842" spans="1:41" ht="14.25" customHeight="1" x14ac:dyDescent="0.2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</row>
    <row r="843" spans="1:41" ht="14.25" customHeight="1" x14ac:dyDescent="0.2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</row>
    <row r="844" spans="1:41" ht="14.25" customHeight="1" x14ac:dyDescent="0.2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</row>
    <row r="845" spans="1:41" ht="14.25" customHeight="1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</row>
    <row r="846" spans="1:41" ht="14.25" customHeight="1" x14ac:dyDescent="0.2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</row>
    <row r="847" spans="1:41" ht="14.25" customHeight="1" x14ac:dyDescent="0.2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</row>
    <row r="848" spans="1:41" ht="14.25" customHeight="1" x14ac:dyDescent="0.2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</row>
    <row r="849" spans="1:41" ht="14.25" customHeight="1" x14ac:dyDescent="0.2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</row>
    <row r="850" spans="1:41" ht="14.25" customHeight="1" x14ac:dyDescent="0.2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</row>
    <row r="851" spans="1:41" ht="14.25" customHeight="1" x14ac:dyDescent="0.2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</row>
    <row r="852" spans="1:41" ht="14.25" customHeight="1" x14ac:dyDescent="0.2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</row>
    <row r="853" spans="1:41" ht="14.25" customHeight="1" x14ac:dyDescent="0.2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</row>
    <row r="854" spans="1:41" ht="14.25" customHeight="1" x14ac:dyDescent="0.2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</row>
    <row r="855" spans="1:41" ht="14.25" customHeight="1" x14ac:dyDescent="0.2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</row>
    <row r="856" spans="1:41" ht="14.25" customHeight="1" x14ac:dyDescent="0.2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</row>
    <row r="857" spans="1:41" ht="14.25" customHeight="1" x14ac:dyDescent="0.2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</row>
    <row r="858" spans="1:41" ht="14.25" customHeight="1" x14ac:dyDescent="0.2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</row>
    <row r="859" spans="1:41" ht="14.25" customHeight="1" x14ac:dyDescent="0.2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</row>
    <row r="860" spans="1:41" ht="14.25" customHeight="1" x14ac:dyDescent="0.2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</row>
    <row r="861" spans="1:41" ht="14.25" customHeight="1" x14ac:dyDescent="0.2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</row>
    <row r="862" spans="1:41" ht="14.25" customHeight="1" x14ac:dyDescent="0.2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</row>
    <row r="863" spans="1:41" ht="14.25" customHeight="1" x14ac:dyDescent="0.2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</row>
    <row r="864" spans="1:41" ht="14.25" customHeight="1" x14ac:dyDescent="0.2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</row>
    <row r="865" spans="1:41" ht="14.25" customHeight="1" x14ac:dyDescent="0.2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</row>
    <row r="866" spans="1:41" ht="14.25" customHeight="1" x14ac:dyDescent="0.2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</row>
    <row r="867" spans="1:41" ht="14.25" customHeight="1" x14ac:dyDescent="0.2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</row>
    <row r="868" spans="1:41" ht="14.25" customHeight="1" x14ac:dyDescent="0.2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</row>
    <row r="869" spans="1:41" ht="14.25" customHeight="1" x14ac:dyDescent="0.2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</row>
    <row r="870" spans="1:41" ht="14.25" customHeight="1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</row>
    <row r="871" spans="1:41" ht="14.25" customHeight="1" x14ac:dyDescent="0.2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</row>
    <row r="872" spans="1:41" ht="14.25" customHeight="1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</row>
    <row r="873" spans="1:41" ht="14.25" customHeight="1" x14ac:dyDescent="0.2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</row>
    <row r="874" spans="1:41" ht="14.25" customHeight="1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</row>
    <row r="875" spans="1:41" ht="14.25" customHeight="1" x14ac:dyDescent="0.2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</row>
    <row r="876" spans="1:41" ht="14.25" customHeight="1" x14ac:dyDescent="0.2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</row>
    <row r="877" spans="1:41" ht="14.25" customHeight="1" x14ac:dyDescent="0.2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27"/>
      <c r="AI877" s="27"/>
      <c r="AJ877" s="27"/>
      <c r="AK877" s="27"/>
      <c r="AL877" s="27"/>
      <c r="AM877" s="27"/>
      <c r="AN877" s="27"/>
      <c r="AO877" s="27"/>
    </row>
    <row r="878" spans="1:41" ht="14.25" customHeight="1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</row>
    <row r="879" spans="1:41" ht="14.25" customHeight="1" x14ac:dyDescent="0.2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27"/>
      <c r="AI879" s="27"/>
      <c r="AJ879" s="27"/>
      <c r="AK879" s="27"/>
      <c r="AL879" s="27"/>
      <c r="AM879" s="27"/>
      <c r="AN879" s="27"/>
      <c r="AO879" s="27"/>
    </row>
    <row r="880" spans="1:41" ht="14.25" customHeight="1" x14ac:dyDescent="0.2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</row>
    <row r="881" spans="1:41" ht="14.25" customHeight="1" x14ac:dyDescent="0.2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</row>
    <row r="882" spans="1:41" ht="14.25" customHeight="1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</row>
    <row r="883" spans="1:41" ht="14.25" customHeight="1" x14ac:dyDescent="0.2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</row>
    <row r="884" spans="1:41" ht="14.25" customHeight="1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  <c r="AJ884" s="27"/>
      <c r="AK884" s="27"/>
      <c r="AL884" s="27"/>
      <c r="AM884" s="27"/>
      <c r="AN884" s="27"/>
      <c r="AO884" s="27"/>
    </row>
    <row r="885" spans="1:41" ht="14.25" customHeight="1" x14ac:dyDescent="0.2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</row>
    <row r="886" spans="1:41" ht="14.25" customHeight="1" x14ac:dyDescent="0.2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</row>
    <row r="887" spans="1:41" ht="14.25" customHeight="1" x14ac:dyDescent="0.2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27"/>
      <c r="AI887" s="27"/>
      <c r="AJ887" s="27"/>
      <c r="AK887" s="27"/>
      <c r="AL887" s="27"/>
      <c r="AM887" s="27"/>
      <c r="AN887" s="27"/>
      <c r="AO887" s="27"/>
    </row>
    <row r="888" spans="1:41" ht="14.25" customHeight="1" x14ac:dyDescent="0.2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  <c r="AJ888" s="27"/>
      <c r="AK888" s="27"/>
      <c r="AL888" s="27"/>
      <c r="AM888" s="27"/>
      <c r="AN888" s="27"/>
      <c r="AO888" s="27"/>
    </row>
    <row r="889" spans="1:41" ht="14.25" customHeight="1" x14ac:dyDescent="0.2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27"/>
      <c r="AI889" s="27"/>
      <c r="AJ889" s="27"/>
      <c r="AK889" s="27"/>
      <c r="AL889" s="27"/>
      <c r="AM889" s="27"/>
      <c r="AN889" s="27"/>
      <c r="AO889" s="27"/>
    </row>
    <row r="890" spans="1:41" ht="14.25" customHeight="1" x14ac:dyDescent="0.2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  <c r="AJ890" s="27"/>
      <c r="AK890" s="27"/>
      <c r="AL890" s="27"/>
      <c r="AM890" s="27"/>
      <c r="AN890" s="27"/>
      <c r="AO890" s="27"/>
    </row>
    <row r="891" spans="1:41" ht="14.25" customHeight="1" x14ac:dyDescent="0.2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27"/>
      <c r="AI891" s="27"/>
      <c r="AJ891" s="27"/>
      <c r="AK891" s="27"/>
      <c r="AL891" s="27"/>
      <c r="AM891" s="27"/>
      <c r="AN891" s="27"/>
      <c r="AO891" s="27"/>
    </row>
    <row r="892" spans="1:41" ht="14.25" customHeight="1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  <c r="AJ892" s="27"/>
      <c r="AK892" s="27"/>
      <c r="AL892" s="27"/>
      <c r="AM892" s="27"/>
      <c r="AN892" s="27"/>
      <c r="AO892" s="27"/>
    </row>
    <row r="893" spans="1:41" ht="14.25" customHeight="1" x14ac:dyDescent="0.2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</row>
    <row r="894" spans="1:41" ht="14.25" customHeight="1" x14ac:dyDescent="0.2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</row>
    <row r="895" spans="1:41" ht="14.25" customHeight="1" x14ac:dyDescent="0.2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27"/>
      <c r="AI895" s="27"/>
      <c r="AJ895" s="27"/>
      <c r="AK895" s="27"/>
      <c r="AL895" s="27"/>
      <c r="AM895" s="27"/>
      <c r="AN895" s="27"/>
      <c r="AO895" s="27"/>
    </row>
    <row r="896" spans="1:41" ht="14.25" customHeight="1" x14ac:dyDescent="0.2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</row>
    <row r="897" spans="1:41" ht="14.25" customHeight="1" x14ac:dyDescent="0.2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27"/>
      <c r="AI897" s="27"/>
      <c r="AJ897" s="27"/>
      <c r="AK897" s="27"/>
      <c r="AL897" s="27"/>
      <c r="AM897" s="27"/>
      <c r="AN897" s="27"/>
      <c r="AO897" s="27"/>
    </row>
    <row r="898" spans="1:41" ht="14.25" customHeight="1" x14ac:dyDescent="0.2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</row>
    <row r="899" spans="1:41" ht="14.25" customHeight="1" x14ac:dyDescent="0.2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27"/>
      <c r="AI899" s="27"/>
      <c r="AJ899" s="27"/>
      <c r="AK899" s="27"/>
      <c r="AL899" s="27"/>
      <c r="AM899" s="27"/>
      <c r="AN899" s="27"/>
      <c r="AO899" s="27"/>
    </row>
    <row r="900" spans="1:41" ht="14.25" customHeight="1" x14ac:dyDescent="0.2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</row>
    <row r="901" spans="1:41" ht="14.25" customHeight="1" x14ac:dyDescent="0.2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7"/>
      <c r="AH901" s="27"/>
      <c r="AI901" s="27"/>
      <c r="AJ901" s="27"/>
      <c r="AK901" s="27"/>
      <c r="AL901" s="27"/>
      <c r="AM901" s="27"/>
      <c r="AN901" s="27"/>
      <c r="AO901" s="27"/>
    </row>
    <row r="902" spans="1:41" ht="14.25" customHeight="1" x14ac:dyDescent="0.2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27"/>
      <c r="AI902" s="27"/>
      <c r="AJ902" s="27"/>
      <c r="AK902" s="27"/>
      <c r="AL902" s="27"/>
      <c r="AM902" s="27"/>
      <c r="AN902" s="27"/>
      <c r="AO902" s="27"/>
    </row>
    <row r="903" spans="1:41" ht="14.25" customHeight="1" x14ac:dyDescent="0.2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7"/>
      <c r="AH903" s="27"/>
      <c r="AI903" s="27"/>
      <c r="AJ903" s="27"/>
      <c r="AK903" s="27"/>
      <c r="AL903" s="27"/>
      <c r="AM903" s="27"/>
      <c r="AN903" s="27"/>
      <c r="AO903" s="27"/>
    </row>
    <row r="904" spans="1:41" ht="14.25" customHeight="1" x14ac:dyDescent="0.2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27"/>
      <c r="AI904" s="27"/>
      <c r="AJ904" s="27"/>
      <c r="AK904" s="27"/>
      <c r="AL904" s="27"/>
      <c r="AM904" s="27"/>
      <c r="AN904" s="27"/>
      <c r="AO904" s="27"/>
    </row>
    <row r="905" spans="1:41" ht="14.25" customHeight="1" x14ac:dyDescent="0.2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7"/>
      <c r="AH905" s="27"/>
      <c r="AI905" s="27"/>
      <c r="AJ905" s="27"/>
      <c r="AK905" s="27"/>
      <c r="AL905" s="27"/>
      <c r="AM905" s="27"/>
      <c r="AN905" s="27"/>
      <c r="AO905" s="27"/>
    </row>
    <row r="906" spans="1:41" ht="14.25" customHeight="1" x14ac:dyDescent="0.2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  <c r="AH906" s="27"/>
      <c r="AI906" s="27"/>
      <c r="AJ906" s="27"/>
      <c r="AK906" s="27"/>
      <c r="AL906" s="27"/>
      <c r="AM906" s="27"/>
      <c r="AN906" s="27"/>
      <c r="AO906" s="27"/>
    </row>
    <row r="907" spans="1:41" ht="14.25" customHeight="1" x14ac:dyDescent="0.2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  <c r="AH907" s="27"/>
      <c r="AI907" s="27"/>
      <c r="AJ907" s="27"/>
      <c r="AK907" s="27"/>
      <c r="AL907" s="27"/>
      <c r="AM907" s="27"/>
      <c r="AN907" s="27"/>
      <c r="AO907" s="27"/>
    </row>
    <row r="908" spans="1:41" ht="14.25" customHeight="1" x14ac:dyDescent="0.2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  <c r="AH908" s="27"/>
      <c r="AI908" s="27"/>
      <c r="AJ908" s="27"/>
      <c r="AK908" s="27"/>
      <c r="AL908" s="27"/>
      <c r="AM908" s="27"/>
      <c r="AN908" s="27"/>
      <c r="AO908" s="27"/>
    </row>
    <row r="909" spans="1:41" ht="14.25" customHeight="1" x14ac:dyDescent="0.2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  <c r="AH909" s="27"/>
      <c r="AI909" s="27"/>
      <c r="AJ909" s="27"/>
      <c r="AK909" s="27"/>
      <c r="AL909" s="27"/>
      <c r="AM909" s="27"/>
      <c r="AN909" s="27"/>
      <c r="AO909" s="27"/>
    </row>
    <row r="910" spans="1:41" ht="14.25" customHeight="1" x14ac:dyDescent="0.2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  <c r="AJ910" s="27"/>
      <c r="AK910" s="27"/>
      <c r="AL910" s="27"/>
      <c r="AM910" s="27"/>
      <c r="AN910" s="27"/>
      <c r="AO910" s="27"/>
    </row>
    <row r="911" spans="1:41" ht="14.25" customHeight="1" x14ac:dyDescent="0.2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  <c r="AH911" s="27"/>
      <c r="AI911" s="27"/>
      <c r="AJ911" s="27"/>
      <c r="AK911" s="27"/>
      <c r="AL911" s="27"/>
      <c r="AM911" s="27"/>
      <c r="AN911" s="27"/>
      <c r="AO911" s="27"/>
    </row>
    <row r="912" spans="1:41" ht="14.25" customHeight="1" x14ac:dyDescent="0.2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  <c r="AH912" s="27"/>
      <c r="AI912" s="27"/>
      <c r="AJ912" s="27"/>
      <c r="AK912" s="27"/>
      <c r="AL912" s="27"/>
      <c r="AM912" s="27"/>
      <c r="AN912" s="27"/>
      <c r="AO912" s="27"/>
    </row>
    <row r="913" spans="1:41" ht="14.25" customHeight="1" x14ac:dyDescent="0.2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27"/>
      <c r="AI913" s="27"/>
      <c r="AJ913" s="27"/>
      <c r="AK913" s="27"/>
      <c r="AL913" s="27"/>
      <c r="AM913" s="27"/>
      <c r="AN913" s="27"/>
      <c r="AO913" s="27"/>
    </row>
    <row r="914" spans="1:41" ht="14.25" customHeight="1" x14ac:dyDescent="0.2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7"/>
      <c r="AH914" s="27"/>
      <c r="AI914" s="27"/>
      <c r="AJ914" s="27"/>
      <c r="AK914" s="27"/>
      <c r="AL914" s="27"/>
      <c r="AM914" s="27"/>
      <c r="AN914" s="27"/>
      <c r="AO914" s="27"/>
    </row>
    <row r="915" spans="1:41" ht="14.25" customHeight="1" x14ac:dyDescent="0.2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27"/>
      <c r="AI915" s="27"/>
      <c r="AJ915" s="27"/>
      <c r="AK915" s="27"/>
      <c r="AL915" s="27"/>
      <c r="AM915" s="27"/>
      <c r="AN915" s="27"/>
      <c r="AO915" s="27"/>
    </row>
    <row r="916" spans="1:41" ht="14.25" customHeight="1" x14ac:dyDescent="0.2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  <c r="AH916" s="27"/>
      <c r="AI916" s="27"/>
      <c r="AJ916" s="27"/>
      <c r="AK916" s="27"/>
      <c r="AL916" s="27"/>
      <c r="AM916" s="27"/>
      <c r="AN916" s="27"/>
      <c r="AO916" s="27"/>
    </row>
    <row r="917" spans="1:41" ht="14.25" customHeight="1" x14ac:dyDescent="0.2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27"/>
      <c r="AI917" s="27"/>
      <c r="AJ917" s="27"/>
      <c r="AK917" s="27"/>
      <c r="AL917" s="27"/>
      <c r="AM917" s="27"/>
      <c r="AN917" s="27"/>
      <c r="AO917" s="27"/>
    </row>
    <row r="918" spans="1:41" ht="14.25" customHeight="1" x14ac:dyDescent="0.2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27"/>
      <c r="AI918" s="27"/>
      <c r="AJ918" s="27"/>
      <c r="AK918" s="27"/>
      <c r="AL918" s="27"/>
      <c r="AM918" s="27"/>
      <c r="AN918" s="27"/>
      <c r="AO918" s="27"/>
    </row>
    <row r="919" spans="1:41" ht="14.25" customHeight="1" x14ac:dyDescent="0.2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  <c r="AH919" s="27"/>
      <c r="AI919" s="27"/>
      <c r="AJ919" s="27"/>
      <c r="AK919" s="27"/>
      <c r="AL919" s="27"/>
      <c r="AM919" s="27"/>
      <c r="AN919" s="27"/>
      <c r="AO919" s="27"/>
    </row>
    <row r="920" spans="1:41" ht="14.25" customHeight="1" x14ac:dyDescent="0.2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  <c r="AH920" s="27"/>
      <c r="AI920" s="27"/>
      <c r="AJ920" s="27"/>
      <c r="AK920" s="27"/>
      <c r="AL920" s="27"/>
      <c r="AM920" s="27"/>
      <c r="AN920" s="27"/>
      <c r="AO920" s="27"/>
    </row>
    <row r="921" spans="1:41" ht="14.25" customHeight="1" x14ac:dyDescent="0.2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7"/>
      <c r="AH921" s="27"/>
      <c r="AI921" s="27"/>
      <c r="AJ921" s="27"/>
      <c r="AK921" s="27"/>
      <c r="AL921" s="27"/>
      <c r="AM921" s="27"/>
      <c r="AN921" s="27"/>
      <c r="AO921" s="27"/>
    </row>
    <row r="922" spans="1:41" ht="14.25" customHeight="1" x14ac:dyDescent="0.2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  <c r="AH922" s="27"/>
      <c r="AI922" s="27"/>
      <c r="AJ922" s="27"/>
      <c r="AK922" s="27"/>
      <c r="AL922" s="27"/>
      <c r="AM922" s="27"/>
      <c r="AN922" s="27"/>
      <c r="AO922" s="27"/>
    </row>
    <row r="923" spans="1:41" ht="14.25" customHeight="1" x14ac:dyDescent="0.2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  <c r="AH923" s="27"/>
      <c r="AI923" s="27"/>
      <c r="AJ923" s="27"/>
      <c r="AK923" s="27"/>
      <c r="AL923" s="27"/>
      <c r="AM923" s="27"/>
      <c r="AN923" s="27"/>
      <c r="AO923" s="27"/>
    </row>
    <row r="924" spans="1:41" ht="14.25" customHeight="1" x14ac:dyDescent="0.2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7"/>
      <c r="AH924" s="27"/>
      <c r="AI924" s="27"/>
      <c r="AJ924" s="27"/>
      <c r="AK924" s="27"/>
      <c r="AL924" s="27"/>
      <c r="AM924" s="27"/>
      <c r="AN924" s="27"/>
      <c r="AO924" s="27"/>
    </row>
    <row r="925" spans="1:41" ht="14.25" customHeight="1" x14ac:dyDescent="0.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  <c r="AH925" s="27"/>
      <c r="AI925" s="27"/>
      <c r="AJ925" s="27"/>
      <c r="AK925" s="27"/>
      <c r="AL925" s="27"/>
      <c r="AM925" s="27"/>
      <c r="AN925" s="27"/>
      <c r="AO925" s="27"/>
    </row>
    <row r="926" spans="1:41" ht="14.25" customHeight="1" x14ac:dyDescent="0.2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7"/>
      <c r="AH926" s="27"/>
      <c r="AI926" s="27"/>
      <c r="AJ926" s="27"/>
      <c r="AK926" s="27"/>
      <c r="AL926" s="27"/>
      <c r="AM926" s="27"/>
      <c r="AN926" s="27"/>
      <c r="AO926" s="27"/>
    </row>
    <row r="927" spans="1:41" ht="14.25" customHeight="1" x14ac:dyDescent="0.2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27"/>
      <c r="AI927" s="27"/>
      <c r="AJ927" s="27"/>
      <c r="AK927" s="27"/>
      <c r="AL927" s="27"/>
      <c r="AM927" s="27"/>
      <c r="AN927" s="27"/>
      <c r="AO927" s="27"/>
    </row>
    <row r="928" spans="1:41" ht="14.25" customHeight="1" x14ac:dyDescent="0.25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7"/>
      <c r="AH928" s="27"/>
      <c r="AI928" s="27"/>
      <c r="AJ928" s="27"/>
      <c r="AK928" s="27"/>
      <c r="AL928" s="27"/>
      <c r="AM928" s="27"/>
      <c r="AN928" s="27"/>
      <c r="AO928" s="27"/>
    </row>
    <row r="929" spans="1:41" ht="14.25" customHeight="1" x14ac:dyDescent="0.2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27"/>
      <c r="AI929" s="27"/>
      <c r="AJ929" s="27"/>
      <c r="AK929" s="27"/>
      <c r="AL929" s="27"/>
      <c r="AM929" s="27"/>
      <c r="AN929" s="27"/>
      <c r="AO929" s="27"/>
    </row>
    <row r="930" spans="1:41" ht="14.25" customHeight="1" x14ac:dyDescent="0.25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  <c r="AH930" s="27"/>
      <c r="AI930" s="27"/>
      <c r="AJ930" s="27"/>
      <c r="AK930" s="27"/>
      <c r="AL930" s="27"/>
      <c r="AM930" s="27"/>
      <c r="AN930" s="27"/>
      <c r="AO930" s="27"/>
    </row>
    <row r="931" spans="1:41" ht="14.25" customHeight="1" x14ac:dyDescent="0.2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  <c r="AH931" s="27"/>
      <c r="AI931" s="27"/>
      <c r="AJ931" s="27"/>
      <c r="AK931" s="27"/>
      <c r="AL931" s="27"/>
      <c r="AM931" s="27"/>
      <c r="AN931" s="27"/>
      <c r="AO931" s="27"/>
    </row>
    <row r="932" spans="1:41" ht="14.25" customHeight="1" x14ac:dyDescent="0.2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27"/>
      <c r="AI932" s="27"/>
      <c r="AJ932" s="27"/>
      <c r="AK932" s="27"/>
      <c r="AL932" s="27"/>
      <c r="AM932" s="27"/>
      <c r="AN932" s="27"/>
      <c r="AO932" s="27"/>
    </row>
    <row r="933" spans="1:41" ht="14.25" customHeight="1" x14ac:dyDescent="0.2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7"/>
      <c r="AH933" s="27"/>
      <c r="AI933" s="27"/>
      <c r="AJ933" s="27"/>
      <c r="AK933" s="27"/>
      <c r="AL933" s="27"/>
      <c r="AM933" s="27"/>
      <c r="AN933" s="27"/>
      <c r="AO933" s="27"/>
    </row>
    <row r="934" spans="1:41" ht="14.25" customHeight="1" x14ac:dyDescent="0.2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27"/>
      <c r="AI934" s="27"/>
      <c r="AJ934" s="27"/>
      <c r="AK934" s="27"/>
      <c r="AL934" s="27"/>
      <c r="AM934" s="27"/>
      <c r="AN934" s="27"/>
      <c r="AO934" s="27"/>
    </row>
    <row r="935" spans="1:41" ht="14.25" customHeight="1" x14ac:dyDescent="0.2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7"/>
      <c r="AH935" s="27"/>
      <c r="AI935" s="27"/>
      <c r="AJ935" s="27"/>
      <c r="AK935" s="27"/>
      <c r="AL935" s="27"/>
      <c r="AM935" s="27"/>
      <c r="AN935" s="27"/>
      <c r="AO935" s="27"/>
    </row>
    <row r="936" spans="1:41" ht="14.25" customHeight="1" x14ac:dyDescent="0.2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27"/>
      <c r="AI936" s="27"/>
      <c r="AJ936" s="27"/>
      <c r="AK936" s="27"/>
      <c r="AL936" s="27"/>
      <c r="AM936" s="27"/>
      <c r="AN936" s="27"/>
      <c r="AO936" s="27"/>
    </row>
    <row r="937" spans="1:41" ht="14.25" customHeight="1" x14ac:dyDescent="0.25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  <c r="AH937" s="27"/>
      <c r="AI937" s="27"/>
      <c r="AJ937" s="27"/>
      <c r="AK937" s="27"/>
      <c r="AL937" s="27"/>
      <c r="AM937" s="27"/>
      <c r="AN937" s="27"/>
      <c r="AO937" s="27"/>
    </row>
    <row r="938" spans="1:41" ht="14.25" customHeight="1" x14ac:dyDescent="0.2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  <c r="AH938" s="27"/>
      <c r="AI938" s="27"/>
      <c r="AJ938" s="27"/>
      <c r="AK938" s="27"/>
      <c r="AL938" s="27"/>
      <c r="AM938" s="27"/>
      <c r="AN938" s="27"/>
      <c r="AO938" s="27"/>
    </row>
    <row r="939" spans="1:41" ht="14.25" customHeight="1" x14ac:dyDescent="0.2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  <c r="AH939" s="27"/>
      <c r="AI939" s="27"/>
      <c r="AJ939" s="27"/>
      <c r="AK939" s="27"/>
      <c r="AL939" s="27"/>
      <c r="AM939" s="27"/>
      <c r="AN939" s="27"/>
      <c r="AO939" s="27"/>
    </row>
    <row r="940" spans="1:41" ht="14.25" customHeight="1" x14ac:dyDescent="0.2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  <c r="AH940" s="27"/>
      <c r="AI940" s="27"/>
      <c r="AJ940" s="27"/>
      <c r="AK940" s="27"/>
      <c r="AL940" s="27"/>
      <c r="AM940" s="27"/>
      <c r="AN940" s="27"/>
      <c r="AO940" s="27"/>
    </row>
    <row r="941" spans="1:41" ht="14.25" customHeight="1" x14ac:dyDescent="0.25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27"/>
      <c r="AI941" s="27"/>
      <c r="AJ941" s="27"/>
      <c r="AK941" s="27"/>
      <c r="AL941" s="27"/>
      <c r="AM941" s="27"/>
      <c r="AN941" s="27"/>
      <c r="AO941" s="27"/>
    </row>
    <row r="942" spans="1:41" ht="14.25" customHeight="1" x14ac:dyDescent="0.2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27"/>
      <c r="AI942" s="27"/>
      <c r="AJ942" s="27"/>
      <c r="AK942" s="27"/>
      <c r="AL942" s="27"/>
      <c r="AM942" s="27"/>
      <c r="AN942" s="27"/>
      <c r="AO942" s="27"/>
    </row>
    <row r="943" spans="1:41" ht="14.25" customHeight="1" x14ac:dyDescent="0.25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  <c r="AH943" s="27"/>
      <c r="AI943" s="27"/>
      <c r="AJ943" s="27"/>
      <c r="AK943" s="27"/>
      <c r="AL943" s="27"/>
      <c r="AM943" s="27"/>
      <c r="AN943" s="27"/>
      <c r="AO943" s="27"/>
    </row>
    <row r="944" spans="1:41" ht="14.25" customHeight="1" x14ac:dyDescent="0.2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27"/>
      <c r="AI944" s="27"/>
      <c r="AJ944" s="27"/>
      <c r="AK944" s="27"/>
      <c r="AL944" s="27"/>
      <c r="AM944" s="27"/>
      <c r="AN944" s="27"/>
      <c r="AO944" s="27"/>
    </row>
    <row r="945" spans="1:41" ht="14.25" customHeight="1" x14ac:dyDescent="0.2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  <c r="AH945" s="27"/>
      <c r="AI945" s="27"/>
      <c r="AJ945" s="27"/>
      <c r="AK945" s="27"/>
      <c r="AL945" s="27"/>
      <c r="AM945" s="27"/>
      <c r="AN945" s="27"/>
      <c r="AO945" s="27"/>
    </row>
    <row r="946" spans="1:41" ht="14.25" customHeight="1" x14ac:dyDescent="0.2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27"/>
      <c r="AI946" s="27"/>
      <c r="AJ946" s="27"/>
      <c r="AK946" s="27"/>
      <c r="AL946" s="27"/>
      <c r="AM946" s="27"/>
      <c r="AN946" s="27"/>
      <c r="AO946" s="27"/>
    </row>
    <row r="947" spans="1:41" ht="14.25" customHeight="1" x14ac:dyDescent="0.2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  <c r="AH947" s="27"/>
      <c r="AI947" s="27"/>
      <c r="AJ947" s="27"/>
      <c r="AK947" s="27"/>
      <c r="AL947" s="27"/>
      <c r="AM947" s="27"/>
      <c r="AN947" s="27"/>
      <c r="AO947" s="27"/>
    </row>
    <row r="948" spans="1:41" ht="14.25" customHeight="1" x14ac:dyDescent="0.2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27"/>
      <c r="AI948" s="27"/>
      <c r="AJ948" s="27"/>
      <c r="AK948" s="27"/>
      <c r="AL948" s="27"/>
      <c r="AM948" s="27"/>
      <c r="AN948" s="27"/>
      <c r="AO948" s="27"/>
    </row>
    <row r="949" spans="1:41" ht="14.25" customHeight="1" x14ac:dyDescent="0.2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7"/>
      <c r="AH949" s="27"/>
      <c r="AI949" s="27"/>
      <c r="AJ949" s="27"/>
      <c r="AK949" s="27"/>
      <c r="AL949" s="27"/>
      <c r="AM949" s="27"/>
      <c r="AN949" s="27"/>
      <c r="AO949" s="27"/>
    </row>
    <row r="950" spans="1:41" ht="14.25" customHeight="1" x14ac:dyDescent="0.2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  <c r="AJ950" s="27"/>
      <c r="AK950" s="27"/>
      <c r="AL950" s="27"/>
      <c r="AM950" s="27"/>
      <c r="AN950" s="27"/>
      <c r="AO950" s="27"/>
    </row>
    <row r="951" spans="1:41" ht="14.25" customHeight="1" x14ac:dyDescent="0.2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27"/>
      <c r="AI951" s="27"/>
      <c r="AJ951" s="27"/>
      <c r="AK951" s="27"/>
      <c r="AL951" s="27"/>
      <c r="AM951" s="27"/>
      <c r="AN951" s="27"/>
      <c r="AO951" s="27"/>
    </row>
    <row r="952" spans="1:41" ht="14.25" customHeight="1" x14ac:dyDescent="0.2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27"/>
      <c r="AI952" s="27"/>
      <c r="AJ952" s="27"/>
      <c r="AK952" s="27"/>
      <c r="AL952" s="27"/>
      <c r="AM952" s="27"/>
      <c r="AN952" s="27"/>
      <c r="AO952" s="27"/>
    </row>
    <row r="953" spans="1:41" ht="14.25" customHeight="1" x14ac:dyDescent="0.25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27"/>
      <c r="AI953" s="27"/>
      <c r="AJ953" s="27"/>
      <c r="AK953" s="27"/>
      <c r="AL953" s="27"/>
      <c r="AM953" s="27"/>
      <c r="AN953" s="27"/>
      <c r="AO953" s="27"/>
    </row>
    <row r="954" spans="1:41" ht="14.25" customHeight="1" x14ac:dyDescent="0.2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  <c r="AJ954" s="27"/>
      <c r="AK954" s="27"/>
      <c r="AL954" s="27"/>
      <c r="AM954" s="27"/>
      <c r="AN954" s="27"/>
      <c r="AO954" s="27"/>
    </row>
    <row r="955" spans="1:41" ht="14.25" customHeight="1" x14ac:dyDescent="0.2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27"/>
      <c r="AI955" s="27"/>
      <c r="AJ955" s="27"/>
      <c r="AK955" s="27"/>
      <c r="AL955" s="27"/>
      <c r="AM955" s="27"/>
      <c r="AN955" s="27"/>
      <c r="AO955" s="27"/>
    </row>
    <row r="956" spans="1:41" ht="14.25" customHeight="1" x14ac:dyDescent="0.2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27"/>
      <c r="AI956" s="27"/>
      <c r="AJ956" s="27"/>
      <c r="AK956" s="27"/>
      <c r="AL956" s="27"/>
      <c r="AM956" s="27"/>
      <c r="AN956" s="27"/>
      <c r="AO956" s="27"/>
    </row>
    <row r="957" spans="1:41" ht="14.25" customHeight="1" x14ac:dyDescent="0.25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27"/>
      <c r="AI957" s="27"/>
      <c r="AJ957" s="27"/>
      <c r="AK957" s="27"/>
      <c r="AL957" s="27"/>
      <c r="AM957" s="27"/>
      <c r="AN957" s="27"/>
      <c r="AO957" s="27"/>
    </row>
    <row r="958" spans="1:41" ht="14.25" customHeight="1" x14ac:dyDescent="0.2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  <c r="AJ958" s="27"/>
      <c r="AK958" s="27"/>
      <c r="AL958" s="27"/>
      <c r="AM958" s="27"/>
      <c r="AN958" s="27"/>
      <c r="AO958" s="27"/>
    </row>
    <row r="959" spans="1:41" ht="14.25" customHeight="1" x14ac:dyDescent="0.25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27"/>
      <c r="AI959" s="27"/>
      <c r="AJ959" s="27"/>
      <c r="AK959" s="27"/>
      <c r="AL959" s="27"/>
      <c r="AM959" s="27"/>
      <c r="AN959" s="27"/>
      <c r="AO959" s="27"/>
    </row>
    <row r="960" spans="1:41" ht="14.25" customHeight="1" x14ac:dyDescent="0.2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  <c r="AJ960" s="27"/>
      <c r="AK960" s="27"/>
      <c r="AL960" s="27"/>
      <c r="AM960" s="27"/>
      <c r="AN960" s="27"/>
      <c r="AO960" s="27"/>
    </row>
    <row r="961" spans="1:41" ht="14.25" customHeight="1" x14ac:dyDescent="0.25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/>
      <c r="AI961" s="27"/>
      <c r="AJ961" s="27"/>
      <c r="AK961" s="27"/>
      <c r="AL961" s="27"/>
      <c r="AM961" s="27"/>
      <c r="AN961" s="27"/>
      <c r="AO961" s="27"/>
    </row>
    <row r="962" spans="1:41" ht="14.25" customHeight="1" x14ac:dyDescent="0.2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</row>
    <row r="963" spans="1:41" ht="14.25" customHeight="1" x14ac:dyDescent="0.25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</row>
    <row r="964" spans="1:41" ht="14.25" customHeight="1" x14ac:dyDescent="0.2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</row>
    <row r="965" spans="1:41" ht="14.25" customHeight="1" x14ac:dyDescent="0.2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27"/>
      <c r="AI965" s="27"/>
      <c r="AJ965" s="27"/>
      <c r="AK965" s="27"/>
      <c r="AL965" s="27"/>
      <c r="AM965" s="27"/>
      <c r="AN965" s="27"/>
      <c r="AO965" s="27"/>
    </row>
    <row r="966" spans="1:41" ht="14.25" customHeight="1" x14ac:dyDescent="0.2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  <c r="AJ966" s="27"/>
      <c r="AK966" s="27"/>
      <c r="AL966" s="27"/>
      <c r="AM966" s="27"/>
      <c r="AN966" s="27"/>
      <c r="AO966" s="27"/>
    </row>
    <row r="967" spans="1:41" ht="14.25" customHeight="1" x14ac:dyDescent="0.25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27"/>
      <c r="AI967" s="27"/>
      <c r="AJ967" s="27"/>
      <c r="AK967" s="27"/>
      <c r="AL967" s="27"/>
      <c r="AM967" s="27"/>
      <c r="AN967" s="27"/>
      <c r="AO967" s="27"/>
    </row>
    <row r="968" spans="1:41" ht="14.25" customHeight="1" x14ac:dyDescent="0.2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  <c r="AJ968" s="27"/>
      <c r="AK968" s="27"/>
      <c r="AL968" s="27"/>
      <c r="AM968" s="27"/>
      <c r="AN968" s="27"/>
      <c r="AO968" s="27"/>
    </row>
    <row r="969" spans="1:41" ht="14.25" customHeight="1" x14ac:dyDescent="0.25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7"/>
      <c r="AH969" s="27"/>
      <c r="AI969" s="27"/>
      <c r="AJ969" s="27"/>
      <c r="AK969" s="27"/>
      <c r="AL969" s="27"/>
      <c r="AM969" s="27"/>
      <c r="AN969" s="27"/>
      <c r="AO969" s="27"/>
    </row>
    <row r="970" spans="1:41" ht="14.25" customHeight="1" x14ac:dyDescent="0.2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  <c r="AJ970" s="27"/>
      <c r="AK970" s="27"/>
      <c r="AL970" s="27"/>
      <c r="AM970" s="27"/>
      <c r="AN970" s="27"/>
      <c r="AO970" s="27"/>
    </row>
    <row r="971" spans="1:41" ht="14.25" customHeight="1" x14ac:dyDescent="0.25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27"/>
      <c r="AI971" s="27"/>
      <c r="AJ971" s="27"/>
      <c r="AK971" s="27"/>
      <c r="AL971" s="27"/>
      <c r="AM971" s="27"/>
      <c r="AN971" s="27"/>
      <c r="AO971" s="27"/>
    </row>
    <row r="972" spans="1:41" ht="14.25" customHeight="1" x14ac:dyDescent="0.2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  <c r="AJ972" s="27"/>
      <c r="AK972" s="27"/>
      <c r="AL972" s="27"/>
      <c r="AM972" s="27"/>
      <c r="AN972" s="27"/>
      <c r="AO972" s="27"/>
    </row>
    <row r="973" spans="1:41" ht="14.25" customHeight="1" x14ac:dyDescent="0.25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27"/>
      <c r="AI973" s="27"/>
      <c r="AJ973" s="27"/>
      <c r="AK973" s="27"/>
      <c r="AL973" s="27"/>
      <c r="AM973" s="27"/>
      <c r="AN973" s="27"/>
      <c r="AO973" s="27"/>
    </row>
    <row r="974" spans="1:41" ht="14.25" customHeight="1" x14ac:dyDescent="0.2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  <c r="AJ974" s="27"/>
      <c r="AK974" s="27"/>
      <c r="AL974" s="27"/>
      <c r="AM974" s="27"/>
      <c r="AN974" s="27"/>
      <c r="AO974" s="27"/>
    </row>
    <row r="975" spans="1:41" ht="14.25" customHeight="1" x14ac:dyDescent="0.2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27"/>
      <c r="AI975" s="27"/>
      <c r="AJ975" s="27"/>
      <c r="AK975" s="27"/>
      <c r="AL975" s="27"/>
      <c r="AM975" s="27"/>
      <c r="AN975" s="27"/>
      <c r="AO975" s="27"/>
    </row>
    <row r="976" spans="1:41" ht="14.25" customHeight="1" x14ac:dyDescent="0.2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  <c r="AJ976" s="27"/>
      <c r="AK976" s="27"/>
      <c r="AL976" s="27"/>
      <c r="AM976" s="27"/>
      <c r="AN976" s="27"/>
      <c r="AO976" s="27"/>
    </row>
    <row r="977" spans="1:41" ht="14.25" customHeight="1" x14ac:dyDescent="0.25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27"/>
      <c r="AI977" s="27"/>
      <c r="AJ977" s="27"/>
      <c r="AK977" s="27"/>
      <c r="AL977" s="27"/>
      <c r="AM977" s="27"/>
      <c r="AN977" s="27"/>
      <c r="AO977" s="27"/>
    </row>
    <row r="978" spans="1:41" ht="14.25" customHeight="1" x14ac:dyDescent="0.2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  <c r="AJ978" s="27"/>
      <c r="AK978" s="27"/>
      <c r="AL978" s="27"/>
      <c r="AM978" s="27"/>
      <c r="AN978" s="27"/>
      <c r="AO978" s="27"/>
    </row>
    <row r="979" spans="1:41" ht="14.25" customHeight="1" x14ac:dyDescent="0.25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27"/>
      <c r="AI979" s="27"/>
      <c r="AJ979" s="27"/>
      <c r="AK979" s="27"/>
      <c r="AL979" s="27"/>
      <c r="AM979" s="27"/>
      <c r="AN979" s="27"/>
      <c r="AO979" s="27"/>
    </row>
    <row r="980" spans="1:41" ht="14.25" customHeight="1" x14ac:dyDescent="0.2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  <c r="AJ980" s="27"/>
      <c r="AK980" s="27"/>
      <c r="AL980" s="27"/>
      <c r="AM980" s="27"/>
      <c r="AN980" s="27"/>
      <c r="AO980" s="27"/>
    </row>
    <row r="981" spans="1:41" ht="14.25" customHeight="1" x14ac:dyDescent="0.25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27"/>
      <c r="AI981" s="27"/>
      <c r="AJ981" s="27"/>
      <c r="AK981" s="27"/>
      <c r="AL981" s="27"/>
      <c r="AM981" s="27"/>
      <c r="AN981" s="27"/>
      <c r="AO981" s="27"/>
    </row>
    <row r="982" spans="1:41" ht="14.25" customHeight="1" x14ac:dyDescent="0.2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  <c r="AJ982" s="27"/>
      <c r="AK982" s="27"/>
      <c r="AL982" s="27"/>
      <c r="AM982" s="27"/>
      <c r="AN982" s="27"/>
      <c r="AO982" s="27"/>
    </row>
    <row r="983" spans="1:41" ht="14.25" customHeight="1" x14ac:dyDescent="0.25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27"/>
      <c r="AI983" s="27"/>
      <c r="AJ983" s="27"/>
      <c r="AK983" s="27"/>
      <c r="AL983" s="27"/>
      <c r="AM983" s="27"/>
      <c r="AN983" s="27"/>
      <c r="AO983" s="27"/>
    </row>
    <row r="984" spans="1:41" ht="14.25" customHeight="1" x14ac:dyDescent="0.2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27"/>
      <c r="AI984" s="27"/>
      <c r="AJ984" s="27"/>
      <c r="AK984" s="27"/>
      <c r="AL984" s="27"/>
      <c r="AM984" s="27"/>
      <c r="AN984" s="27"/>
      <c r="AO984" s="27"/>
    </row>
    <row r="985" spans="1:41" ht="14.25" customHeight="1" x14ac:dyDescent="0.2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27"/>
      <c r="AI985" s="27"/>
      <c r="AJ985" s="27"/>
      <c r="AK985" s="27"/>
      <c r="AL985" s="27"/>
      <c r="AM985" s="27"/>
      <c r="AN985" s="27"/>
      <c r="AO985" s="27"/>
    </row>
    <row r="986" spans="1:41" ht="14.25" customHeight="1" x14ac:dyDescent="0.2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  <c r="AJ986" s="27"/>
      <c r="AK986" s="27"/>
      <c r="AL986" s="27"/>
      <c r="AM986" s="27"/>
      <c r="AN986" s="27"/>
      <c r="AO986" s="27"/>
    </row>
    <row r="987" spans="1:41" ht="14.25" customHeight="1" x14ac:dyDescent="0.2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7"/>
      <c r="AH987" s="27"/>
      <c r="AI987" s="27"/>
      <c r="AJ987" s="27"/>
      <c r="AK987" s="27"/>
      <c r="AL987" s="27"/>
      <c r="AM987" s="27"/>
      <c r="AN987" s="27"/>
      <c r="AO987" s="27"/>
    </row>
    <row r="988" spans="1:41" ht="14.25" customHeight="1" x14ac:dyDescent="0.2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  <c r="AJ988" s="27"/>
      <c r="AK988" s="27"/>
      <c r="AL988" s="27"/>
      <c r="AM988" s="27"/>
      <c r="AN988" s="27"/>
      <c r="AO988" s="27"/>
    </row>
    <row r="989" spans="1:41" ht="14.25" customHeight="1" x14ac:dyDescent="0.25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7"/>
      <c r="AH989" s="27"/>
      <c r="AI989" s="27"/>
      <c r="AJ989" s="27"/>
      <c r="AK989" s="27"/>
      <c r="AL989" s="27"/>
      <c r="AM989" s="27"/>
      <c r="AN989" s="27"/>
      <c r="AO989" s="27"/>
    </row>
    <row r="990" spans="1:41" ht="14.25" customHeight="1" x14ac:dyDescent="0.2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  <c r="AJ990" s="27"/>
      <c r="AK990" s="27"/>
      <c r="AL990" s="27"/>
      <c r="AM990" s="27"/>
      <c r="AN990" s="27"/>
      <c r="AO990" s="27"/>
    </row>
    <row r="991" spans="1:41" ht="14.25" customHeight="1" x14ac:dyDescent="0.2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27"/>
      <c r="AI991" s="27"/>
      <c r="AJ991" s="27"/>
      <c r="AK991" s="27"/>
      <c r="AL991" s="27"/>
      <c r="AM991" s="27"/>
      <c r="AN991" s="27"/>
      <c r="AO991" s="27"/>
    </row>
    <row r="992" spans="1:41" ht="14.25" customHeight="1" x14ac:dyDescent="0.2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7"/>
      <c r="AH992" s="27"/>
      <c r="AI992" s="27"/>
      <c r="AJ992" s="27"/>
      <c r="AK992" s="27"/>
      <c r="AL992" s="27"/>
      <c r="AM992" s="27"/>
      <c r="AN992" s="27"/>
      <c r="AO992" s="27"/>
    </row>
    <row r="993" spans="1:41" ht="14.25" customHeight="1" x14ac:dyDescent="0.2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7"/>
      <c r="AH993" s="27"/>
      <c r="AI993" s="27"/>
      <c r="AJ993" s="27"/>
      <c r="AK993" s="27"/>
      <c r="AL993" s="27"/>
      <c r="AM993" s="27"/>
      <c r="AN993" s="27"/>
      <c r="AO993" s="27"/>
    </row>
    <row r="994" spans="1:41" ht="14.25" customHeight="1" x14ac:dyDescent="0.2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7"/>
      <c r="AH994" s="27"/>
      <c r="AI994" s="27"/>
      <c r="AJ994" s="27"/>
      <c r="AK994" s="27"/>
      <c r="AL994" s="27"/>
      <c r="AM994" s="27"/>
      <c r="AN994" s="27"/>
      <c r="AO994" s="27"/>
    </row>
    <row r="995" spans="1:41" ht="14.25" customHeight="1" x14ac:dyDescent="0.2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7"/>
      <c r="AH995" s="27"/>
      <c r="AI995" s="27"/>
      <c r="AJ995" s="27"/>
      <c r="AK995" s="27"/>
      <c r="AL995" s="27"/>
      <c r="AM995" s="27"/>
      <c r="AN995" s="27"/>
      <c r="AO995" s="27"/>
    </row>
    <row r="996" spans="1:41" ht="14.25" customHeight="1" x14ac:dyDescent="0.25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7"/>
      <c r="AH996" s="27"/>
      <c r="AI996" s="27"/>
      <c r="AJ996" s="27"/>
      <c r="AK996" s="27"/>
      <c r="AL996" s="27"/>
      <c r="AM996" s="27"/>
      <c r="AN996" s="27"/>
      <c r="AO996" s="27"/>
    </row>
    <row r="997" spans="1:41" ht="14.25" customHeight="1" x14ac:dyDescent="0.2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27"/>
      <c r="AI997" s="27"/>
      <c r="AJ997" s="27"/>
      <c r="AK997" s="27"/>
      <c r="AL997" s="27"/>
      <c r="AM997" s="27"/>
      <c r="AN997" s="27"/>
      <c r="AO997" s="27"/>
    </row>
    <row r="998" spans="1:41" ht="14.25" customHeight="1" x14ac:dyDescent="0.25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7"/>
      <c r="AH998" s="27"/>
      <c r="AI998" s="27"/>
      <c r="AJ998" s="27"/>
      <c r="AK998" s="27"/>
      <c r="AL998" s="27"/>
      <c r="AM998" s="27"/>
      <c r="AN998" s="27"/>
      <c r="AO998" s="27"/>
    </row>
    <row r="999" spans="1:41" ht="14.25" customHeight="1" x14ac:dyDescent="0.25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7"/>
      <c r="AH999" s="27"/>
      <c r="AI999" s="27"/>
      <c r="AJ999" s="27"/>
      <c r="AK999" s="27"/>
      <c r="AL999" s="27"/>
      <c r="AM999" s="27"/>
      <c r="AN999" s="27"/>
      <c r="AO999" s="27"/>
    </row>
    <row r="1000" spans="1:41" ht="14.25" customHeight="1" x14ac:dyDescent="0.2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7"/>
      <c r="AH1000" s="27"/>
      <c r="AI1000" s="27"/>
      <c r="AJ1000" s="27"/>
      <c r="AK1000" s="27"/>
      <c r="AL1000" s="27"/>
      <c r="AM1000" s="27"/>
      <c r="AN1000" s="27"/>
      <c r="AO1000" s="27"/>
    </row>
  </sheetData>
  <mergeCells count="1">
    <mergeCell ref="L2:Q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 x14ac:dyDescent="0.25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 x14ac:dyDescent="0.25">
      <c r="B3" s="42" t="s">
        <v>223</v>
      </c>
      <c r="C3" s="42" t="s">
        <v>224</v>
      </c>
    </row>
    <row r="4" spans="2:3" x14ac:dyDescent="0.25">
      <c r="B4" s="43" t="s">
        <v>83</v>
      </c>
      <c r="C4" s="43" t="s">
        <v>225</v>
      </c>
    </row>
    <row r="5" spans="2:3" x14ac:dyDescent="0.25">
      <c r="B5" s="43" t="s">
        <v>83</v>
      </c>
      <c r="C5" s="43" t="s">
        <v>226</v>
      </c>
    </row>
    <row r="6" spans="2:3" x14ac:dyDescent="0.25">
      <c r="B6" s="43" t="s">
        <v>83</v>
      </c>
      <c r="C6" s="43" t="s">
        <v>227</v>
      </c>
    </row>
    <row r="7" spans="2:3" x14ac:dyDescent="0.25">
      <c r="B7" s="43" t="s">
        <v>83</v>
      </c>
      <c r="C7" s="43" t="s">
        <v>228</v>
      </c>
    </row>
    <row r="8" spans="2:3" x14ac:dyDescent="0.25">
      <c r="B8" s="43" t="s">
        <v>83</v>
      </c>
      <c r="C8" s="43" t="s">
        <v>229</v>
      </c>
    </row>
    <row r="9" spans="2:3" x14ac:dyDescent="0.25">
      <c r="B9" s="43" t="s">
        <v>83</v>
      </c>
      <c r="C9" s="43" t="s">
        <v>230</v>
      </c>
    </row>
    <row r="10" spans="2:3" x14ac:dyDescent="0.25">
      <c r="B10" s="43" t="s">
        <v>83</v>
      </c>
      <c r="C10" s="43" t="s">
        <v>231</v>
      </c>
    </row>
    <row r="11" spans="2:3" x14ac:dyDescent="0.25">
      <c r="B11" s="43" t="s">
        <v>83</v>
      </c>
      <c r="C11" s="43" t="s">
        <v>232</v>
      </c>
    </row>
    <row r="12" spans="2:3" x14ac:dyDescent="0.25">
      <c r="B12" s="43" t="s">
        <v>83</v>
      </c>
      <c r="C12" s="43" t="s">
        <v>233</v>
      </c>
    </row>
    <row r="13" spans="2:3" x14ac:dyDescent="0.25">
      <c r="B13" s="43" t="s">
        <v>83</v>
      </c>
      <c r="C13" s="43" t="s">
        <v>229</v>
      </c>
    </row>
    <row r="14" spans="2:3" x14ac:dyDescent="0.25">
      <c r="B14" s="43" t="s">
        <v>83</v>
      </c>
      <c r="C14" s="43" t="s">
        <v>234</v>
      </c>
    </row>
    <row r="15" spans="2:3" x14ac:dyDescent="0.25">
      <c r="B15" s="43" t="s">
        <v>83</v>
      </c>
      <c r="C15" s="43" t="s">
        <v>235</v>
      </c>
    </row>
    <row r="16" spans="2:3" x14ac:dyDescent="0.25">
      <c r="B16" s="43" t="s">
        <v>83</v>
      </c>
      <c r="C16" s="43" t="s">
        <v>236</v>
      </c>
    </row>
    <row r="17" spans="2:3" x14ac:dyDescent="0.25">
      <c r="B17" s="43" t="s">
        <v>83</v>
      </c>
      <c r="C17" s="43" t="s">
        <v>237</v>
      </c>
    </row>
    <row r="18" spans="2:3" x14ac:dyDescent="0.25">
      <c r="B18" s="43" t="s">
        <v>83</v>
      </c>
      <c r="C18" s="43" t="s">
        <v>238</v>
      </c>
    </row>
    <row r="19" spans="2:3" x14ac:dyDescent="0.25">
      <c r="B19" s="43" t="s">
        <v>239</v>
      </c>
      <c r="C19" s="43" t="s">
        <v>240</v>
      </c>
    </row>
    <row r="20" spans="2:3" x14ac:dyDescent="0.25">
      <c r="B20" s="43" t="s">
        <v>239</v>
      </c>
      <c r="C20" s="43" t="s">
        <v>241</v>
      </c>
    </row>
    <row r="21" spans="2:3" ht="15.75" customHeight="1" x14ac:dyDescent="0.25">
      <c r="B21" s="43" t="s">
        <v>239</v>
      </c>
      <c r="C21" s="43" t="s">
        <v>242</v>
      </c>
    </row>
    <row r="22" spans="2:3" ht="15.75" customHeight="1" x14ac:dyDescent="0.25">
      <c r="B22" s="43" t="s">
        <v>239</v>
      </c>
      <c r="C22" s="43" t="s">
        <v>243</v>
      </c>
    </row>
    <row r="23" spans="2:3" ht="15.75" customHeight="1" x14ac:dyDescent="0.25">
      <c r="B23" s="43" t="s">
        <v>239</v>
      </c>
      <c r="C23" s="43" t="s">
        <v>244</v>
      </c>
    </row>
    <row r="24" spans="2:3" ht="15.75" customHeight="1" x14ac:dyDescent="0.25">
      <c r="B24" s="43" t="s">
        <v>239</v>
      </c>
      <c r="C24" s="43" t="s">
        <v>245</v>
      </c>
    </row>
    <row r="25" spans="2:3" ht="15.75" customHeight="1" x14ac:dyDescent="0.25">
      <c r="B25" s="43" t="s">
        <v>239</v>
      </c>
      <c r="C25" s="43" t="s">
        <v>246</v>
      </c>
    </row>
    <row r="26" spans="2:3" ht="15.75" customHeight="1" x14ac:dyDescent="0.25">
      <c r="B26" s="43" t="s">
        <v>239</v>
      </c>
      <c r="C26" s="43" t="s">
        <v>247</v>
      </c>
    </row>
    <row r="27" spans="2:3" ht="15.75" customHeight="1" x14ac:dyDescent="0.25">
      <c r="B27" s="43" t="s">
        <v>239</v>
      </c>
      <c r="C27" s="43" t="s">
        <v>248</v>
      </c>
    </row>
    <row r="28" spans="2:3" ht="15.75" customHeight="1" x14ac:dyDescent="0.25">
      <c r="B28" s="43" t="s">
        <v>239</v>
      </c>
      <c r="C28" s="44" t="s">
        <v>249</v>
      </c>
    </row>
    <row r="29" spans="2:3" ht="15.75" customHeight="1" x14ac:dyDescent="0.25">
      <c r="B29" s="43" t="s">
        <v>239</v>
      </c>
      <c r="C29" s="43" t="s">
        <v>250</v>
      </c>
    </row>
    <row r="30" spans="2:3" ht="15.75" customHeight="1" x14ac:dyDescent="0.25">
      <c r="B30" s="43" t="s">
        <v>239</v>
      </c>
      <c r="C30" s="43" t="s">
        <v>251</v>
      </c>
    </row>
    <row r="31" spans="2:3" ht="15.75" customHeight="1" x14ac:dyDescent="0.25">
      <c r="B31" s="43" t="s">
        <v>239</v>
      </c>
      <c r="C31" s="43" t="s">
        <v>252</v>
      </c>
    </row>
    <row r="32" spans="2:3" ht="15.75" customHeight="1" x14ac:dyDescent="0.25">
      <c r="B32" s="43" t="s">
        <v>239</v>
      </c>
      <c r="C32" s="43" t="s">
        <v>253</v>
      </c>
    </row>
    <row r="33" spans="2:3" ht="15.75" customHeight="1" x14ac:dyDescent="0.25">
      <c r="B33" s="43" t="s">
        <v>127</v>
      </c>
      <c r="C33" s="43" t="s">
        <v>254</v>
      </c>
    </row>
    <row r="34" spans="2:3" ht="15.75" customHeight="1" x14ac:dyDescent="0.25">
      <c r="B34" s="43" t="s">
        <v>127</v>
      </c>
      <c r="C34" s="43" t="s">
        <v>255</v>
      </c>
    </row>
    <row r="35" spans="2:3" ht="15.75" customHeight="1" x14ac:dyDescent="0.25">
      <c r="B35" s="43" t="s">
        <v>127</v>
      </c>
      <c r="C35" s="43" t="s">
        <v>256</v>
      </c>
    </row>
    <row r="36" spans="2:3" ht="15.75" customHeight="1" x14ac:dyDescent="0.25">
      <c r="B36" s="43" t="s">
        <v>127</v>
      </c>
      <c r="C36" s="43" t="s">
        <v>257</v>
      </c>
    </row>
    <row r="37" spans="2:3" ht="15.75" customHeight="1" x14ac:dyDescent="0.25">
      <c r="B37" s="43" t="s">
        <v>127</v>
      </c>
      <c r="C37" s="43" t="s">
        <v>258</v>
      </c>
    </row>
    <row r="38" spans="2:3" ht="15.75" customHeight="1" x14ac:dyDescent="0.25">
      <c r="B38" s="43" t="s">
        <v>127</v>
      </c>
      <c r="C38" s="43" t="s">
        <v>259</v>
      </c>
    </row>
    <row r="39" spans="2:3" ht="15.75" customHeight="1" x14ac:dyDescent="0.25">
      <c r="B39" s="43" t="s">
        <v>127</v>
      </c>
      <c r="C39" s="43" t="s">
        <v>260</v>
      </c>
    </row>
    <row r="40" spans="2:3" ht="15.75" customHeight="1" x14ac:dyDescent="0.25">
      <c r="B40" s="43" t="s">
        <v>127</v>
      </c>
      <c r="C40" s="43" t="s">
        <v>261</v>
      </c>
    </row>
    <row r="41" spans="2:3" ht="15.75" customHeight="1" x14ac:dyDescent="0.25">
      <c r="B41" s="43" t="s">
        <v>143</v>
      </c>
      <c r="C41" s="43" t="s">
        <v>262</v>
      </c>
    </row>
    <row r="42" spans="2:3" ht="15.75" customHeight="1" x14ac:dyDescent="0.25">
      <c r="B42" s="43" t="s">
        <v>143</v>
      </c>
      <c r="C42" s="43" t="s">
        <v>263</v>
      </c>
    </row>
    <row r="43" spans="2:3" ht="15.75" customHeight="1" x14ac:dyDescent="0.25">
      <c r="B43" s="43" t="s">
        <v>143</v>
      </c>
      <c r="C43" s="43" t="s">
        <v>264</v>
      </c>
    </row>
    <row r="44" spans="2:3" ht="15.75" customHeight="1" x14ac:dyDescent="0.25">
      <c r="B44" s="43" t="s">
        <v>143</v>
      </c>
      <c r="C44" s="43" t="s">
        <v>265</v>
      </c>
    </row>
    <row r="45" spans="2:3" ht="15.75" customHeight="1" x14ac:dyDescent="0.25">
      <c r="B45" s="43" t="s">
        <v>143</v>
      </c>
      <c r="C45" s="43" t="s">
        <v>266</v>
      </c>
    </row>
    <row r="46" spans="2:3" ht="15.75" customHeight="1" x14ac:dyDescent="0.25">
      <c r="B46" s="43" t="s">
        <v>143</v>
      </c>
      <c r="C46" s="43" t="s">
        <v>267</v>
      </c>
    </row>
    <row r="47" spans="2:3" ht="15.75" customHeight="1" x14ac:dyDescent="0.25">
      <c r="B47" s="43" t="s">
        <v>143</v>
      </c>
      <c r="C47" s="43" t="s">
        <v>268</v>
      </c>
    </row>
    <row r="48" spans="2:3" ht="15.75" customHeight="1" x14ac:dyDescent="0.25">
      <c r="B48" s="43" t="s">
        <v>143</v>
      </c>
      <c r="C48" s="43" t="s">
        <v>269</v>
      </c>
    </row>
    <row r="49" spans="2:3" ht="15.75" customHeight="1" x14ac:dyDescent="0.25">
      <c r="B49" s="43" t="s">
        <v>143</v>
      </c>
      <c r="C49" s="43" t="s">
        <v>270</v>
      </c>
    </row>
    <row r="50" spans="2:3" ht="15.75" customHeight="1" x14ac:dyDescent="0.25">
      <c r="B50" s="45" t="s">
        <v>51</v>
      </c>
      <c r="C50" s="45" t="s">
        <v>271</v>
      </c>
    </row>
    <row r="51" spans="2:3" ht="15.75" customHeight="1" x14ac:dyDescent="0.25">
      <c r="B51" s="43" t="s">
        <v>51</v>
      </c>
      <c r="C51" s="43" t="s">
        <v>272</v>
      </c>
    </row>
    <row r="52" spans="2:3" ht="15.75" customHeight="1" x14ac:dyDescent="0.25">
      <c r="B52" s="43" t="s">
        <v>51</v>
      </c>
      <c r="C52" s="43" t="s">
        <v>273</v>
      </c>
    </row>
    <row r="53" spans="2:3" ht="15.75" customHeight="1" x14ac:dyDescent="0.25">
      <c r="B53" s="43" t="s">
        <v>51</v>
      </c>
      <c r="C53" s="43" t="s">
        <v>274</v>
      </c>
    </row>
    <row r="54" spans="2:3" ht="15.75" customHeight="1" x14ac:dyDescent="0.25">
      <c r="B54" s="43" t="s">
        <v>51</v>
      </c>
      <c r="C54" s="43" t="s">
        <v>275</v>
      </c>
    </row>
    <row r="55" spans="2:3" ht="15.75" customHeight="1" x14ac:dyDescent="0.25">
      <c r="B55" s="43" t="s">
        <v>51</v>
      </c>
      <c r="C55" s="43" t="s">
        <v>276</v>
      </c>
    </row>
    <row r="56" spans="2:3" ht="15.75" customHeight="1" x14ac:dyDescent="0.25">
      <c r="B56" s="43" t="s">
        <v>51</v>
      </c>
      <c r="C56" s="43" t="s">
        <v>277</v>
      </c>
    </row>
    <row r="57" spans="2:3" ht="15.75" customHeight="1" x14ac:dyDescent="0.25">
      <c r="B57" s="43" t="s">
        <v>51</v>
      </c>
      <c r="C57" s="43" t="s">
        <v>278</v>
      </c>
    </row>
    <row r="58" spans="2:3" ht="15.75" customHeight="1" x14ac:dyDescent="0.25">
      <c r="B58" s="43" t="s">
        <v>51</v>
      </c>
      <c r="C58" s="46" t="s">
        <v>279</v>
      </c>
    </row>
    <row r="59" spans="2:3" ht="15.75" customHeight="1" x14ac:dyDescent="0.25">
      <c r="B59" s="47" t="s">
        <v>51</v>
      </c>
      <c r="C59" s="47" t="s">
        <v>280</v>
      </c>
    </row>
    <row r="60" spans="2:3" ht="15.75" customHeight="1" x14ac:dyDescent="0.25"/>
    <row r="61" spans="2:3" ht="15.75" customHeight="1" x14ac:dyDescent="0.25"/>
    <row r="62" spans="2:3" ht="15.75" customHeight="1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2042c-33d4-4f04-9bf6-42cf0ff144b4">
      <Terms xmlns="http://schemas.microsoft.com/office/infopath/2007/PartnerControls"/>
    </lcf76f155ced4ddcb4097134ff3c332f>
    <TaxCatchAll xmlns="f274619c-a6e1-4505-b170-a8d8872e0e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9983B0C5338F4ABD8CC72CA338A575" ma:contentTypeVersion="20" ma:contentTypeDescription="Crear nuevo documento." ma:contentTypeScope="" ma:versionID="5bdcdf01040a47470ad5775cdcfea787">
  <xsd:schema xmlns:xsd="http://www.w3.org/2001/XMLSchema" xmlns:xs="http://www.w3.org/2001/XMLSchema" xmlns:p="http://schemas.microsoft.com/office/2006/metadata/properties" xmlns:ns2="bb92042c-33d4-4f04-9bf6-42cf0ff144b4" xmlns:ns3="f274619c-a6e1-4505-b170-a8d8872e0e10" targetNamespace="http://schemas.microsoft.com/office/2006/metadata/properties" ma:root="true" ma:fieldsID="ae59820e95160729a67c9bdd22ed5b00" ns2:_="" ns3:_="">
    <xsd:import namespace="bb92042c-33d4-4f04-9bf6-42cf0ff144b4"/>
    <xsd:import namespace="f274619c-a6e1-4505-b170-a8d8872e0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2042c-33d4-4f04-9bf6-42cf0ff14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cad0121-270a-4252-9259-b8bcfd3d7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4619c-a6e1-4505-b170-a8d8872e0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cde6e7-f405-47eb-80a5-1b2f55ff7a04}" ma:internalName="TaxCatchAll" ma:showField="CatchAllData" ma:web="f274619c-a6e1-4505-b170-a8d8872e0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D4DB26-3894-4C3F-ACEB-281F5B5D6F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BC865-2827-41BC-8FB7-0A45229CC21C}">
  <ds:schemaRefs>
    <ds:schemaRef ds:uri="http://purl.org/dc/dcmitype/"/>
    <ds:schemaRef ds:uri="http://schemas.microsoft.com/office/2006/metadata/properties"/>
    <ds:schemaRef ds:uri="http://purl.org/dc/terms/"/>
    <ds:schemaRef ds:uri="bb92042c-33d4-4f04-9bf6-42cf0ff144b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f274619c-a6e1-4505-b170-a8d8872e0e10"/>
  </ds:schemaRefs>
</ds:datastoreItem>
</file>

<file path=customXml/itemProps3.xml><?xml version="1.0" encoding="utf-8"?>
<ds:datastoreItem xmlns:ds="http://schemas.openxmlformats.org/officeDocument/2006/customXml" ds:itemID="{E76CF408-63D1-468B-A340-A526DFE39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2042c-33d4-4f04-9bf6-42cf0ff144b4"/>
    <ds:schemaRef ds:uri="f274619c-a6e1-4505-b170-a8d8872e0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22</vt:i4>
      </vt:variant>
    </vt:vector>
  </HeadingPairs>
  <TitlesOfParts>
    <vt:vector size="27" baseType="lpstr">
      <vt:lpstr>Inventario de Activos</vt:lpstr>
      <vt:lpstr>ESCALA DE VALORACIÓN</vt:lpstr>
      <vt:lpstr>TABLAS DINÁMICAS</vt:lpstr>
      <vt:lpstr>PARAMETROS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Atención_al_Usuario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Planeación_Estratégica</vt:lpstr>
      <vt:lpstr>'Inventario de Activos'!PROCESOS</vt:lpstr>
      <vt:lpstr>PROCESOS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Julieth Parra</dc:creator>
  <cp:keywords/>
  <dc:description/>
  <cp:lastModifiedBy>Dulian Paola Jimenez Gallardo</cp:lastModifiedBy>
  <cp:revision/>
  <dcterms:created xsi:type="dcterms:W3CDTF">2019-07-18T08:53:25Z</dcterms:created>
  <dcterms:modified xsi:type="dcterms:W3CDTF">2024-12-02T16:59:54Z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</Properties>
</file>